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>#REF!</definedName>
    <definedName name="_xlnm._FilterDatabase_1">#REF!</definedName>
    <definedName name="_xlnm._FilterDatabase_1_1">#REF!</definedName>
    <definedName name="_xlnm._FilterDatabase_2" localSheetId="3">'10 класс'!#REF!</definedName>
    <definedName name="_xlnm._FilterDatabase_2" localSheetId="4">'11 класс'!#REF!</definedName>
    <definedName name="_xlnm._FilterDatabase_2" localSheetId="0">'7 класс'!$C$3:$C$16</definedName>
    <definedName name="_xlnm._FilterDatabase_2" localSheetId="2">'9 класс'!#REF!</definedName>
    <definedName name="_xlnm._FilterDatabase_2">'8 класс'!#REF!</definedName>
    <definedName name="_xlnm._FilterDatabase_2_1" localSheetId="3">'10 класс'!#REF!</definedName>
    <definedName name="_xlnm._FilterDatabase_2_1" localSheetId="4">'11 класс'!#REF!</definedName>
    <definedName name="_xlnm._FilterDatabase_2_1" localSheetId="0">'7 класс'!$C$3:$C$16</definedName>
    <definedName name="_xlnm._FilterDatabase_2_1" localSheetId="2">'9 класс'!#REF!</definedName>
    <definedName name="_xlnm._FilterDatabase_2_1">'8 класс'!#REF!</definedName>
    <definedName name="_xlnm._FilterDatabase_3">#REF!</definedName>
    <definedName name="_xlnm._FilterDatabase_3_1">#REF!</definedName>
    <definedName name="_xlnm._FilterDatabase_4">#REF!</definedName>
    <definedName name="макс10">#REF!</definedName>
    <definedName name="макс11">#REF!</definedName>
    <definedName name="макс7">'7 класс'!$D$3</definedName>
    <definedName name="макс8">'8 класс'!$D$3</definedName>
    <definedName name="макс9" localSheetId="3">'10 класс'!$D$3</definedName>
    <definedName name="макс9" localSheetId="4">'11 класс'!$D$3</definedName>
    <definedName name="макс9">'9 класс'!$D$3</definedName>
  </definedNames>
  <calcPr fullCalcOnLoad="1"/>
</workbook>
</file>

<file path=xl/sharedStrings.xml><?xml version="1.0" encoding="utf-8"?>
<sst xmlns="http://schemas.openxmlformats.org/spreadsheetml/2006/main" count="123" uniqueCount="69">
  <si>
    <t>№ п/п</t>
  </si>
  <si>
    <t>ФИ.О.</t>
  </si>
  <si>
    <t>№ ОО</t>
  </si>
  <si>
    <t>Кол-во полученных баллов</t>
  </si>
  <si>
    <t>% выполнения работы</t>
  </si>
  <si>
    <t>победитель-призер</t>
  </si>
  <si>
    <t>Начальник управления образования</t>
  </si>
  <si>
    <t>администрации Сормовского района г. Нижнего Новгорода</t>
  </si>
  <si>
    <t xml:space="preserve">max кол-во баллов - </t>
  </si>
  <si>
    <t>Грунин Сергей Максимович</t>
  </si>
  <si>
    <t>Комиссаров Денис Сергеевич</t>
  </si>
  <si>
    <t>т1</t>
  </si>
  <si>
    <t>т2</t>
  </si>
  <si>
    <t>т3</t>
  </si>
  <si>
    <t>з1</t>
  </si>
  <si>
    <t>з2</t>
  </si>
  <si>
    <t>з3</t>
  </si>
  <si>
    <t>всероссийской олимпиады школьников 2019 - 2020 уч. года  по экономике (7 класс)</t>
  </si>
  <si>
    <t>всероссийской олимпиады школьников 2019 - 2020 уч. года  по экономике (8 класс)</t>
  </si>
  <si>
    <t>всероссийской олимпиады школьников 2019 - 2020 уч. года по экономике (9 класс)</t>
  </si>
  <si>
    <t>всероссийской олимпиады школьников 2019 - 2020 уч. года по экономике (10 класс)</t>
  </si>
  <si>
    <t>всероссийской олимпиады школьников 2019 - 2020 уч. года по экономике (11 класс)</t>
  </si>
  <si>
    <t>Пимкин Святослав Игоревич</t>
  </si>
  <si>
    <t>Маяков Денис Евгеньевич</t>
  </si>
  <si>
    <t>Колесова Алиса Викторовна</t>
  </si>
  <si>
    <t>Суслов Александр Николаевич</t>
  </si>
  <si>
    <t>Салякаева Аделина Дамировна</t>
  </si>
  <si>
    <t>Горячева Юлия Станиславовна</t>
  </si>
  <si>
    <t>Лазунина Алена Михайловнеа</t>
  </si>
  <si>
    <t>Смирнов Иван Павлович</t>
  </si>
  <si>
    <t>Ертыбашев Кирилл Александрович</t>
  </si>
  <si>
    <t>Рогинская Екатерина Андреевна</t>
  </si>
  <si>
    <t>Железнова Елизавета Михайловна</t>
  </si>
  <si>
    <t>Маляев Алексей Дмитриевич</t>
  </si>
  <si>
    <t>Войтевич Егор Сергеевич</t>
  </si>
  <si>
    <t>Пугачев Роман Андреевич</t>
  </si>
  <si>
    <t>Назарова Зарина Зафаровна</t>
  </si>
  <si>
    <t>Куприянов Тимофей Александрович</t>
  </si>
  <si>
    <t>Чуева Юлия Станиславовна</t>
  </si>
  <si>
    <t>Османов Юрий Владимирович</t>
  </si>
  <si>
    <t>Шимонис Ольга Алексеевна</t>
  </si>
  <si>
    <t>Пономаренко Александра Александровна</t>
  </si>
  <si>
    <t>Дорофеева Анна Антоновна</t>
  </si>
  <si>
    <t>Руденко Алина Игоревна</t>
  </si>
  <si>
    <t>Шевчук Алена Евгеньевна</t>
  </si>
  <si>
    <t>Мурасов Арсен Арсенович</t>
  </si>
  <si>
    <t>Праздничкова Ульяна Олеговна</t>
  </si>
  <si>
    <t>Абрамов Вячеслав Сергеевич</t>
  </si>
  <si>
    <t>Целунова Христина Олеговна</t>
  </si>
  <si>
    <t>Дербенев Сергей Викторович</t>
  </si>
  <si>
    <t>Ямщиков Михаил Вадимович</t>
  </si>
  <si>
    <t>Рябов Михаил Сергеевич</t>
  </si>
  <si>
    <t>Чадаева Кристина Вячеславовна</t>
  </si>
  <si>
    <t>Алексеева Софья Андреевна</t>
  </si>
  <si>
    <t>Андрюкеев Максим Романович</t>
  </si>
  <si>
    <t>Денисов Роман Олегович</t>
  </si>
  <si>
    <t>Китова Елизавета Андреевна</t>
  </si>
  <si>
    <t>Макарычев Николай Сергеевич</t>
  </si>
  <si>
    <t>Пустотин Даниил Александрович</t>
  </si>
  <si>
    <t>Абражеева Полина Сергеевна</t>
  </si>
  <si>
    <t>Козырева Валерия Сергеевна</t>
  </si>
  <si>
    <t>Скусаревский Леонид Алексеевич</t>
  </si>
  <si>
    <t>Цой Денис Сергеевич</t>
  </si>
  <si>
    <t>Мошкова Алина Евгеньевна</t>
  </si>
  <si>
    <t>Шокуров Алексей Владимирович</t>
  </si>
  <si>
    <t>Победитель</t>
  </si>
  <si>
    <t>победитель</t>
  </si>
  <si>
    <t>призер</t>
  </si>
  <si>
    <t xml:space="preserve">Итоговый протокол муниципального этапа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</si>
</sst>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17" borderId="0" applyNumberFormat="0" applyBorder="0" applyAlignment="0" applyProtection="0"/>
    <xf numFmtId="0" fontId="32" fillId="27" borderId="0" applyNumberFormat="0" applyBorder="0" applyAlignment="0" applyProtection="0"/>
    <xf numFmtId="0" fontId="2" fillId="19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3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9" borderId="0" applyNumberFormat="0" applyBorder="0" applyAlignment="0" applyProtection="0"/>
    <xf numFmtId="0" fontId="32" fillId="41" borderId="0" applyNumberFormat="0" applyBorder="0" applyAlignment="0" applyProtection="0"/>
    <xf numFmtId="0" fontId="2" fillId="31" borderId="0" applyNumberFormat="0" applyBorder="0" applyAlignment="0" applyProtection="0"/>
    <xf numFmtId="0" fontId="3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13" borderId="2" applyNumberFormat="0" applyAlignment="0" applyProtection="0"/>
    <xf numFmtId="0" fontId="34" fillId="45" borderId="3" applyNumberFormat="0" applyAlignment="0" applyProtection="0"/>
    <xf numFmtId="0" fontId="4" fillId="46" borderId="4" applyNumberFormat="0" applyAlignment="0" applyProtection="0"/>
    <xf numFmtId="0" fontId="35" fillId="45" borderId="1" applyNumberFormat="0" applyAlignment="0" applyProtection="0"/>
    <xf numFmtId="0" fontId="5" fillId="46" borderId="2" applyNumberFormat="0" applyAlignment="0" applyProtection="0"/>
    <xf numFmtId="0" fontId="3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5" applyNumberFormat="0" applyFill="0" applyAlignment="0" applyProtection="0"/>
    <xf numFmtId="0" fontId="6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8" applyNumberFormat="0" applyFill="0" applyAlignment="0" applyProtection="0"/>
    <xf numFmtId="0" fontId="39" fillId="0" borderId="9" applyNumberFormat="0" applyFill="0" applyAlignment="0" applyProtection="0"/>
    <xf numFmtId="0" fontId="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9" fillId="0" borderId="12" applyNumberFormat="0" applyFill="0" applyAlignment="0" applyProtection="0"/>
    <xf numFmtId="0" fontId="41" fillId="47" borderId="13" applyNumberFormat="0" applyAlignment="0" applyProtection="0"/>
    <xf numFmtId="0" fontId="10" fillId="48" borderId="14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14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Alignment="0" applyProtection="0"/>
    <xf numFmtId="9" fontId="0" fillId="0" borderId="0" applyFill="0" applyBorder="0" applyAlignment="0" applyProtection="0"/>
    <xf numFmtId="0" fontId="47" fillId="0" borderId="17" applyNumberFormat="0" applyFill="0" applyAlignment="0" applyProtection="0"/>
    <xf numFmtId="0" fontId="16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54" borderId="0" applyNumberFormat="0" applyBorder="0" applyAlignment="0" applyProtection="0"/>
    <xf numFmtId="0" fontId="18" fillId="7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/>
    </xf>
    <xf numFmtId="0" fontId="24" fillId="55" borderId="22" xfId="0" applyFont="1" applyFill="1" applyBorder="1" applyAlignment="1">
      <alignment vertical="top" wrapText="1"/>
    </xf>
    <xf numFmtId="0" fontId="27" fillId="55" borderId="22" xfId="0" applyFont="1" applyFill="1" applyBorder="1" applyAlignment="1">
      <alignment horizontal="left" vertical="top" wrapText="1"/>
    </xf>
    <xf numFmtId="0" fontId="26" fillId="55" borderId="22" xfId="0" applyFont="1" applyFill="1" applyBorder="1" applyAlignment="1">
      <alignment horizontal="center" vertical="top" wrapText="1"/>
    </xf>
    <xf numFmtId="0" fontId="24" fillId="55" borderId="22" xfId="0" applyFont="1" applyFill="1" applyBorder="1" applyAlignment="1">
      <alignment horizontal="center" vertical="top" wrapText="1"/>
    </xf>
    <xf numFmtId="1" fontId="24" fillId="55" borderId="22" xfId="0" applyNumberFormat="1" applyFont="1" applyFill="1" applyBorder="1" applyAlignment="1">
      <alignment horizontal="center" vertical="top" wrapText="1"/>
    </xf>
    <xf numFmtId="0" fontId="27" fillId="55" borderId="22" xfId="0" applyFont="1" applyFill="1" applyBorder="1" applyAlignment="1">
      <alignment horizontal="left" vertical="top" wrapText="1"/>
    </xf>
    <xf numFmtId="0" fontId="24" fillId="55" borderId="22" xfId="0" applyFont="1" applyFill="1" applyBorder="1" applyAlignment="1">
      <alignment horizontal="center" vertical="top" wrapText="1"/>
    </xf>
    <xf numFmtId="1" fontId="24" fillId="55" borderId="22" xfId="0" applyNumberFormat="1" applyFont="1" applyFill="1" applyBorder="1" applyAlignment="1">
      <alignment horizontal="center" vertical="top" wrapText="1"/>
    </xf>
    <xf numFmtId="0" fontId="26" fillId="55" borderId="22" xfId="0" applyFont="1" applyFill="1" applyBorder="1" applyAlignment="1">
      <alignment horizontal="left" vertical="top" wrapText="1"/>
    </xf>
    <xf numFmtId="0" fontId="26" fillId="55" borderId="22" xfId="0" applyFont="1" applyFill="1" applyBorder="1" applyAlignment="1">
      <alignment horizontal="center" vertical="top" wrapText="1"/>
    </xf>
    <xf numFmtId="0" fontId="25" fillId="56" borderId="0" xfId="0" applyFont="1" applyFill="1" applyBorder="1" applyAlignment="1">
      <alignment wrapText="1"/>
    </xf>
    <xf numFmtId="0" fontId="25" fillId="56" borderId="22" xfId="0" applyFont="1" applyFill="1" applyBorder="1" applyAlignment="1">
      <alignment wrapText="1"/>
    </xf>
    <xf numFmtId="0" fontId="50" fillId="0" borderId="22" xfId="0" applyFont="1" applyFill="1" applyBorder="1" applyAlignment="1" applyProtection="1">
      <alignment vertical="top" wrapText="1"/>
      <protection locked="0"/>
    </xf>
    <xf numFmtId="0" fontId="22" fillId="0" borderId="0" xfId="0" applyFont="1" applyAlignment="1">
      <alignment horizontal="left"/>
    </xf>
    <xf numFmtId="0" fontId="50" fillId="0" borderId="22" xfId="0" applyFont="1" applyFill="1" applyBorder="1" applyAlignment="1" applyProtection="1">
      <alignment horizontal="center" vertical="top" wrapText="1"/>
      <protection locked="0"/>
    </xf>
    <xf numFmtId="0" fontId="24" fillId="0" borderId="22" xfId="0" applyFont="1" applyFill="1" applyBorder="1" applyAlignment="1">
      <alignment horizontal="center" vertical="top" wrapText="1"/>
    </xf>
    <xf numFmtId="1" fontId="24" fillId="0" borderId="22" xfId="0" applyNumberFormat="1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vertical="top" wrapText="1"/>
    </xf>
    <xf numFmtId="0" fontId="26" fillId="0" borderId="22" xfId="0" applyFont="1" applyFill="1" applyBorder="1" applyAlignment="1">
      <alignment horizontal="center" vertical="top" wrapText="1"/>
    </xf>
    <xf numFmtId="0" fontId="27" fillId="0" borderId="22" xfId="0" applyFont="1" applyFill="1" applyBorder="1" applyAlignment="1" applyProtection="1">
      <alignment vertical="top" wrapText="1"/>
      <protection locked="0"/>
    </xf>
    <xf numFmtId="0" fontId="27" fillId="0" borderId="22" xfId="0" applyFont="1" applyFill="1" applyBorder="1" applyAlignment="1" applyProtection="1">
      <alignment horizontal="center" vertical="top" wrapText="1"/>
      <protection locked="0"/>
    </xf>
    <xf numFmtId="0" fontId="28" fillId="0" borderId="20" xfId="0" applyFont="1" applyBorder="1" applyAlignment="1">
      <alignment horizontal="center" vertical="center" wrapText="1"/>
    </xf>
    <xf numFmtId="0" fontId="25" fillId="56" borderId="22" xfId="0" applyFont="1" applyFill="1" applyBorder="1" applyAlignment="1">
      <alignment horizontal="center" vertical="center" wrapText="1"/>
    </xf>
    <xf numFmtId="0" fontId="25" fillId="56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50" fillId="0" borderId="23" xfId="0" applyFont="1" applyFill="1" applyBorder="1" applyAlignment="1" applyProtection="1">
      <alignment vertical="top" wrapText="1"/>
      <protection locked="0"/>
    </xf>
    <xf numFmtId="0" fontId="50" fillId="0" borderId="23" xfId="0" applyFont="1" applyFill="1" applyBorder="1" applyAlignment="1" applyProtection="1">
      <alignment horizontal="center" vertical="top" wrapText="1"/>
      <protection locked="0"/>
    </xf>
    <xf numFmtId="0" fontId="50" fillId="0" borderId="22" xfId="0" applyFont="1" applyFill="1" applyBorder="1" applyAlignment="1">
      <alignment/>
    </xf>
    <xf numFmtId="0" fontId="24" fillId="0" borderId="22" xfId="0" applyFont="1" applyFill="1" applyBorder="1" applyAlignment="1">
      <alignment horizontal="center"/>
    </xf>
    <xf numFmtId="0" fontId="24" fillId="0" borderId="22" xfId="0" applyFont="1" applyFill="1" applyBorder="1" applyAlignment="1">
      <alignment/>
    </xf>
    <xf numFmtId="0" fontId="25" fillId="55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5" fillId="56" borderId="0" xfId="0" applyFont="1" applyFill="1" applyBorder="1" applyAlignment="1">
      <alignment horizontal="right" wrapText="1"/>
    </xf>
  </cellXfs>
  <cellStyles count="10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3" xfId="91"/>
    <cellStyle name="Обычный 3" xfId="92"/>
    <cellStyle name="Обычный 3 2" xfId="93"/>
    <cellStyle name="Обычный 3 2 2" xfId="94"/>
    <cellStyle name="Обычный 4" xfId="95"/>
    <cellStyle name="Обычный 4 2" xfId="96"/>
    <cellStyle name="Обычный 5" xfId="97"/>
    <cellStyle name="Followed Hyperlink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Связанная ячейка" xfId="106"/>
    <cellStyle name="Связанная ячейка 2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="85" zoomScaleNormal="85" zoomScalePageLayoutView="0" workbookViewId="0" topLeftCell="A1">
      <selection activeCell="B7" sqref="B7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8515625" style="0" customWidth="1"/>
    <col min="4" max="4" width="12.28125" style="0" customWidth="1"/>
    <col min="5" max="5" width="13.28125" style="0" customWidth="1"/>
    <col min="6" max="6" width="15.8515625" style="0" customWidth="1"/>
  </cols>
  <sheetData>
    <row r="1" spans="1:6" ht="15.75">
      <c r="A1" s="39" t="s">
        <v>68</v>
      </c>
      <c r="B1" s="39"/>
      <c r="C1" s="39"/>
      <c r="D1" s="39"/>
      <c r="E1" s="39"/>
      <c r="F1" s="39"/>
    </row>
    <row r="2" spans="1:6" ht="15.75">
      <c r="A2" s="39" t="s">
        <v>17</v>
      </c>
      <c r="B2" s="39"/>
      <c r="C2" s="39"/>
      <c r="D2" s="39"/>
      <c r="E2" s="39"/>
      <c r="F2" s="39"/>
    </row>
    <row r="3" spans="1:6" ht="15" customHeight="1">
      <c r="A3" s="41" t="s">
        <v>8</v>
      </c>
      <c r="B3" s="41"/>
      <c r="C3" s="41"/>
      <c r="D3" s="31">
        <v>70</v>
      </c>
      <c r="E3" s="19"/>
      <c r="F3" s="19"/>
    </row>
    <row r="4" spans="1:6" ht="15">
      <c r="A4" s="2"/>
      <c r="B4" s="3"/>
      <c r="C4" s="2"/>
      <c r="D4" s="2"/>
      <c r="E4" s="2"/>
      <c r="F4" s="2"/>
    </row>
    <row r="5" spans="1:6" s="4" customFormat="1" ht="38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16.5">
      <c r="A6" s="8">
        <v>1</v>
      </c>
      <c r="B6" s="34" t="s">
        <v>22</v>
      </c>
      <c r="C6" s="35">
        <v>183</v>
      </c>
      <c r="D6" s="24">
        <v>43</v>
      </c>
      <c r="E6" s="25">
        <f aca="true" t="shared" si="0" ref="E6:E14">D6*100/макс7</f>
        <v>61.42857142857143</v>
      </c>
      <c r="F6" s="24" t="s">
        <v>66</v>
      </c>
    </row>
    <row r="7" spans="1:6" ht="16.5">
      <c r="A7" s="8">
        <v>2</v>
      </c>
      <c r="B7" s="34" t="s">
        <v>25</v>
      </c>
      <c r="C7" s="35">
        <v>183</v>
      </c>
      <c r="D7" s="24">
        <v>43</v>
      </c>
      <c r="E7" s="25">
        <f t="shared" si="0"/>
        <v>61.42857142857143</v>
      </c>
      <c r="F7" s="24" t="s">
        <v>66</v>
      </c>
    </row>
    <row r="8" spans="1:6" ht="16.5">
      <c r="A8" s="8">
        <v>3</v>
      </c>
      <c r="B8" s="34" t="s">
        <v>23</v>
      </c>
      <c r="C8" s="35">
        <v>183</v>
      </c>
      <c r="D8" s="24">
        <v>42</v>
      </c>
      <c r="E8" s="25">
        <f t="shared" si="0"/>
        <v>60</v>
      </c>
      <c r="F8" s="24"/>
    </row>
    <row r="9" spans="1:6" ht="16.5">
      <c r="A9" s="8">
        <v>4</v>
      </c>
      <c r="B9" s="34" t="s">
        <v>24</v>
      </c>
      <c r="C9" s="35">
        <v>183</v>
      </c>
      <c r="D9" s="24">
        <v>38</v>
      </c>
      <c r="E9" s="25">
        <f t="shared" si="0"/>
        <v>54.285714285714285</v>
      </c>
      <c r="F9" s="26"/>
    </row>
    <row r="10" spans="1:6" ht="18" customHeight="1">
      <c r="A10" s="8">
        <v>5</v>
      </c>
      <c r="B10" s="34" t="s">
        <v>30</v>
      </c>
      <c r="C10" s="35">
        <v>183</v>
      </c>
      <c r="D10" s="24">
        <v>36</v>
      </c>
      <c r="E10" s="25">
        <f t="shared" si="0"/>
        <v>51.42857142857143</v>
      </c>
      <c r="F10" s="24"/>
    </row>
    <row r="11" spans="1:6" ht="16.5">
      <c r="A11" s="8">
        <v>6</v>
      </c>
      <c r="B11" s="34" t="s">
        <v>28</v>
      </c>
      <c r="C11" s="35">
        <v>183</v>
      </c>
      <c r="D11" s="24">
        <v>35</v>
      </c>
      <c r="E11" s="25">
        <f t="shared" si="0"/>
        <v>50</v>
      </c>
      <c r="F11" s="26"/>
    </row>
    <row r="12" spans="1:6" ht="16.5">
      <c r="A12" s="8">
        <v>7</v>
      </c>
      <c r="B12" s="34" t="s">
        <v>29</v>
      </c>
      <c r="C12" s="35">
        <v>183</v>
      </c>
      <c r="D12" s="24">
        <v>24</v>
      </c>
      <c r="E12" s="25">
        <f t="shared" si="0"/>
        <v>34.285714285714285</v>
      </c>
      <c r="F12" s="24"/>
    </row>
    <row r="13" spans="1:6" ht="16.5">
      <c r="A13" s="8">
        <v>8</v>
      </c>
      <c r="B13" s="34" t="s">
        <v>26</v>
      </c>
      <c r="C13" s="35">
        <v>183</v>
      </c>
      <c r="D13" s="24">
        <v>16</v>
      </c>
      <c r="E13" s="25">
        <f t="shared" si="0"/>
        <v>22.857142857142858</v>
      </c>
      <c r="F13" s="26"/>
    </row>
    <row r="14" spans="1:6" ht="16.5">
      <c r="A14" s="8">
        <v>9</v>
      </c>
      <c r="B14" s="34" t="s">
        <v>27</v>
      </c>
      <c r="C14" s="35">
        <v>27</v>
      </c>
      <c r="D14" s="24">
        <v>15</v>
      </c>
      <c r="E14" s="25">
        <f t="shared" si="0"/>
        <v>21.428571428571427</v>
      </c>
      <c r="F14" s="24"/>
    </row>
    <row r="15" spans="1:6" ht="16.5">
      <c r="A15" s="8"/>
      <c r="B15" s="17"/>
      <c r="C15" s="11"/>
      <c r="D15" s="12"/>
      <c r="E15" s="13"/>
      <c r="F15" s="9"/>
    </row>
    <row r="16" spans="1:6" ht="16.5">
      <c r="A16" s="8"/>
      <c r="B16" s="10"/>
      <c r="C16" s="11"/>
      <c r="D16" s="12"/>
      <c r="E16" s="13"/>
      <c r="F16" s="9"/>
    </row>
    <row r="19" spans="1:3" ht="18.75">
      <c r="A19" s="40" t="s">
        <v>6</v>
      </c>
      <c r="B19" s="40"/>
      <c r="C19" s="40"/>
    </row>
    <row r="20" spans="1:4" ht="18.75">
      <c r="A20" s="40" t="s">
        <v>7</v>
      </c>
      <c r="B20" s="40"/>
      <c r="C20" s="40"/>
      <c r="D20" s="40"/>
    </row>
  </sheetData>
  <sheetProtection selectLockedCells="1" selectUnlockedCells="1"/>
  <mergeCells count="5">
    <mergeCell ref="A1:F1"/>
    <mergeCell ref="A2:F2"/>
    <mergeCell ref="A19:C19"/>
    <mergeCell ref="A20:D20"/>
    <mergeCell ref="A3:C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="85" zoomScaleNormal="85" zoomScalePageLayoutView="0" workbookViewId="0" topLeftCell="A1">
      <selection activeCell="B10" sqref="B10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2.00390625" style="0" customWidth="1"/>
    <col min="4" max="4" width="14.57421875" style="0" customWidth="1"/>
    <col min="5" max="5" width="13.140625" style="0" customWidth="1"/>
    <col min="6" max="6" width="14.8515625" style="1" customWidth="1"/>
  </cols>
  <sheetData>
    <row r="1" spans="1:6" ht="15.75">
      <c r="A1" s="39" t="s">
        <v>68</v>
      </c>
      <c r="B1" s="39"/>
      <c r="C1" s="39"/>
      <c r="D1" s="39"/>
      <c r="E1" s="39"/>
      <c r="F1" s="39"/>
    </row>
    <row r="2" spans="1:6" ht="15.75">
      <c r="A2" s="39" t="s">
        <v>18</v>
      </c>
      <c r="B2" s="39"/>
      <c r="C2" s="39"/>
      <c r="D2" s="39"/>
      <c r="E2" s="39"/>
      <c r="F2" s="39"/>
    </row>
    <row r="3" spans="1:6" ht="15" customHeight="1">
      <c r="A3" s="41" t="s">
        <v>8</v>
      </c>
      <c r="B3" s="41"/>
      <c r="C3" s="41"/>
      <c r="D3" s="20">
        <v>70</v>
      </c>
      <c r="E3" s="19"/>
      <c r="F3" s="19"/>
    </row>
    <row r="4" spans="1:6" ht="15">
      <c r="A4" s="2"/>
      <c r="B4" s="3"/>
      <c r="C4" s="2"/>
      <c r="D4" s="2"/>
      <c r="E4" s="2"/>
      <c r="F4" s="3"/>
    </row>
    <row r="5" spans="1:6" s="4" customFormat="1" ht="38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16.5">
      <c r="A6" s="8">
        <v>1</v>
      </c>
      <c r="B6" s="21" t="s">
        <v>32</v>
      </c>
      <c r="C6" s="23">
        <v>183</v>
      </c>
      <c r="D6" s="24">
        <v>46</v>
      </c>
      <c r="E6" s="25">
        <f aca="true" t="shared" si="0" ref="E6:E16">D6*100/макс8</f>
        <v>65.71428571428571</v>
      </c>
      <c r="F6" s="24" t="s">
        <v>66</v>
      </c>
    </row>
    <row r="7" spans="1:6" ht="16.5">
      <c r="A7" s="8">
        <v>2</v>
      </c>
      <c r="B7" s="28" t="s">
        <v>62</v>
      </c>
      <c r="C7" s="29">
        <v>82</v>
      </c>
      <c r="D7" s="24">
        <v>45</v>
      </c>
      <c r="E7" s="25">
        <f t="shared" si="0"/>
        <v>64.28571428571429</v>
      </c>
      <c r="F7" s="24" t="s">
        <v>67</v>
      </c>
    </row>
    <row r="8" spans="1:6" ht="16.5">
      <c r="A8" s="8">
        <v>3</v>
      </c>
      <c r="B8" s="21" t="s">
        <v>31</v>
      </c>
      <c r="C8" s="23">
        <v>183</v>
      </c>
      <c r="D8" s="24">
        <v>43</v>
      </c>
      <c r="E8" s="25">
        <f t="shared" si="0"/>
        <v>61.42857142857143</v>
      </c>
      <c r="F8" s="26"/>
    </row>
    <row r="9" spans="1:6" ht="16.5">
      <c r="A9" s="8">
        <v>4</v>
      </c>
      <c r="B9" s="21" t="s">
        <v>33</v>
      </c>
      <c r="C9" s="23">
        <v>183</v>
      </c>
      <c r="D9" s="24">
        <v>42</v>
      </c>
      <c r="E9" s="25">
        <f t="shared" si="0"/>
        <v>60</v>
      </c>
      <c r="F9" s="26"/>
    </row>
    <row r="10" spans="1:6" ht="16.5">
      <c r="A10" s="8">
        <v>5</v>
      </c>
      <c r="B10" s="28" t="s">
        <v>39</v>
      </c>
      <c r="C10" s="29">
        <v>82</v>
      </c>
      <c r="D10" s="24">
        <v>38</v>
      </c>
      <c r="E10" s="25">
        <f t="shared" si="0"/>
        <v>54.285714285714285</v>
      </c>
      <c r="F10" s="26"/>
    </row>
    <row r="11" spans="1:6" ht="16.5">
      <c r="A11" s="8">
        <v>6</v>
      </c>
      <c r="B11" s="28" t="s">
        <v>34</v>
      </c>
      <c r="C11" s="29">
        <v>82</v>
      </c>
      <c r="D11" s="24">
        <v>36</v>
      </c>
      <c r="E11" s="25">
        <f t="shared" si="0"/>
        <v>51.42857142857143</v>
      </c>
      <c r="F11" s="26"/>
    </row>
    <row r="12" spans="1:6" ht="16.5" customHeight="1">
      <c r="A12" s="8">
        <v>7</v>
      </c>
      <c r="B12" s="28" t="s">
        <v>37</v>
      </c>
      <c r="C12" s="29">
        <v>82</v>
      </c>
      <c r="D12" s="24">
        <v>34</v>
      </c>
      <c r="E12" s="25">
        <f t="shared" si="0"/>
        <v>48.57142857142857</v>
      </c>
      <c r="F12" s="24"/>
    </row>
    <row r="13" spans="1:6" ht="16.5">
      <c r="A13" s="8">
        <v>8</v>
      </c>
      <c r="B13" s="21" t="s">
        <v>10</v>
      </c>
      <c r="C13" s="27">
        <v>183</v>
      </c>
      <c r="D13" s="24">
        <v>34</v>
      </c>
      <c r="E13" s="25">
        <f t="shared" si="0"/>
        <v>48.57142857142857</v>
      </c>
      <c r="F13" s="24"/>
    </row>
    <row r="14" spans="1:6" ht="16.5">
      <c r="A14" s="8">
        <v>9</v>
      </c>
      <c r="B14" s="21" t="s">
        <v>35</v>
      </c>
      <c r="C14" s="23">
        <v>183</v>
      </c>
      <c r="D14" s="24">
        <v>33</v>
      </c>
      <c r="E14" s="25">
        <f t="shared" si="0"/>
        <v>47.142857142857146</v>
      </c>
      <c r="F14" s="24"/>
    </row>
    <row r="15" spans="1:6" ht="16.5">
      <c r="A15" s="8">
        <v>10</v>
      </c>
      <c r="B15" s="21" t="s">
        <v>36</v>
      </c>
      <c r="C15" s="23">
        <v>27</v>
      </c>
      <c r="D15" s="24">
        <v>14</v>
      </c>
      <c r="E15" s="25">
        <f t="shared" si="0"/>
        <v>20</v>
      </c>
      <c r="F15" s="26"/>
    </row>
    <row r="16" spans="1:6" ht="16.5">
      <c r="A16" s="8">
        <v>11</v>
      </c>
      <c r="B16" s="36" t="s">
        <v>38</v>
      </c>
      <c r="C16" s="23">
        <v>27</v>
      </c>
      <c r="D16" s="24">
        <v>8</v>
      </c>
      <c r="E16" s="25">
        <f t="shared" si="0"/>
        <v>11.428571428571429</v>
      </c>
      <c r="F16" s="26"/>
    </row>
    <row r="17" ht="12.75">
      <c r="F17"/>
    </row>
    <row r="18" ht="12.75">
      <c r="F18"/>
    </row>
    <row r="19" spans="1:6" ht="18.75">
      <c r="A19" s="40" t="s">
        <v>6</v>
      </c>
      <c r="B19" s="40"/>
      <c r="C19" s="40"/>
      <c r="F19"/>
    </row>
    <row r="20" spans="1:6" ht="18.75">
      <c r="A20" s="40" t="s">
        <v>7</v>
      </c>
      <c r="B20" s="40"/>
      <c r="C20" s="40"/>
      <c r="D20" s="40"/>
      <c r="F20"/>
    </row>
    <row r="21" ht="12.75">
      <c r="F21"/>
    </row>
  </sheetData>
  <sheetProtection selectLockedCells="1" selectUnlockedCells="1"/>
  <mergeCells count="5">
    <mergeCell ref="A20:D20"/>
    <mergeCell ref="A1:F1"/>
    <mergeCell ref="A2:F2"/>
    <mergeCell ref="A3:C3"/>
    <mergeCell ref="A19:C19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="85" zoomScaleNormal="85" zoomScalePageLayoutView="0" workbookViewId="0" topLeftCell="A1">
      <selection activeCell="B9" sqref="B9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7109375" style="0" customWidth="1"/>
    <col min="4" max="4" width="6.7109375" style="0" customWidth="1"/>
    <col min="5" max="5" width="7.00390625" style="0" customWidth="1"/>
    <col min="6" max="6" width="6.8515625" style="0" customWidth="1"/>
    <col min="7" max="7" width="6.7109375" style="0" customWidth="1"/>
    <col min="8" max="8" width="7.28125" style="0" customWidth="1"/>
    <col min="9" max="9" width="6.8515625" style="0" customWidth="1"/>
    <col min="10" max="10" width="11.57421875" style="0" customWidth="1"/>
    <col min="11" max="11" width="12.421875" style="0" customWidth="1"/>
    <col min="12" max="12" width="15.00390625" style="1" customWidth="1"/>
  </cols>
  <sheetData>
    <row r="1" spans="1:12" ht="15.75">
      <c r="A1" s="39" t="s">
        <v>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 customHeight="1">
      <c r="A3" s="41" t="s">
        <v>8</v>
      </c>
      <c r="B3" s="41"/>
      <c r="C3" s="41"/>
      <c r="D3" s="32">
        <v>80</v>
      </c>
      <c r="E3" s="19"/>
      <c r="F3" s="19"/>
      <c r="G3" s="19"/>
      <c r="H3" s="19"/>
      <c r="I3" s="19"/>
      <c r="J3" s="19"/>
      <c r="K3" s="19"/>
      <c r="L3" s="19"/>
    </row>
    <row r="4" spans="1:12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s="4" customFormat="1" ht="38.25">
      <c r="A5" s="5" t="s">
        <v>0</v>
      </c>
      <c r="B5" s="6" t="s">
        <v>1</v>
      </c>
      <c r="C5" s="6" t="s">
        <v>2</v>
      </c>
      <c r="D5" s="30" t="s">
        <v>11</v>
      </c>
      <c r="E5" s="30" t="s">
        <v>12</v>
      </c>
      <c r="F5" s="30" t="s">
        <v>13</v>
      </c>
      <c r="G5" s="30" t="s">
        <v>14</v>
      </c>
      <c r="H5" s="30" t="s">
        <v>15</v>
      </c>
      <c r="I5" s="30" t="s">
        <v>16</v>
      </c>
      <c r="J5" s="6" t="s">
        <v>3</v>
      </c>
      <c r="K5" s="7" t="s">
        <v>4</v>
      </c>
      <c r="L5" s="7" t="s">
        <v>5</v>
      </c>
    </row>
    <row r="6" spans="1:12" ht="16.5">
      <c r="A6" s="8">
        <v>1</v>
      </c>
      <c r="B6" s="28" t="s">
        <v>48</v>
      </c>
      <c r="C6" s="29">
        <v>82</v>
      </c>
      <c r="D6" s="37">
        <v>2</v>
      </c>
      <c r="E6" s="37">
        <v>8</v>
      </c>
      <c r="F6" s="37">
        <v>3</v>
      </c>
      <c r="G6" s="37">
        <v>13</v>
      </c>
      <c r="H6" s="37">
        <v>20</v>
      </c>
      <c r="I6" s="37">
        <v>0</v>
      </c>
      <c r="J6" s="24">
        <f aca="true" t="shared" si="0" ref="J6:J16">SUM(D6:I6)</f>
        <v>46</v>
      </c>
      <c r="K6" s="25">
        <f aca="true" t="shared" si="1" ref="K6:K16">J6*100/макс9</f>
        <v>57.5</v>
      </c>
      <c r="L6" s="38" t="s">
        <v>65</v>
      </c>
    </row>
    <row r="7" spans="1:12" ht="16.5">
      <c r="A7" s="8">
        <v>2</v>
      </c>
      <c r="B7" s="21" t="s">
        <v>42</v>
      </c>
      <c r="C7" s="23">
        <v>183</v>
      </c>
      <c r="D7" s="24">
        <v>2</v>
      </c>
      <c r="E7" s="24">
        <v>6</v>
      </c>
      <c r="F7" s="24">
        <v>0</v>
      </c>
      <c r="G7" s="24">
        <v>0</v>
      </c>
      <c r="H7" s="24">
        <v>0</v>
      </c>
      <c r="I7" s="24">
        <v>15</v>
      </c>
      <c r="J7" s="24">
        <f t="shared" si="0"/>
        <v>23</v>
      </c>
      <c r="K7" s="25">
        <f t="shared" si="1"/>
        <v>28.75</v>
      </c>
      <c r="L7" s="24"/>
    </row>
    <row r="8" spans="1:12" ht="16.5">
      <c r="A8" s="8">
        <v>3</v>
      </c>
      <c r="B8" s="21" t="s">
        <v>9</v>
      </c>
      <c r="C8" s="23">
        <v>183</v>
      </c>
      <c r="D8" s="24">
        <v>2</v>
      </c>
      <c r="E8" s="24">
        <v>8</v>
      </c>
      <c r="F8" s="24">
        <v>6</v>
      </c>
      <c r="G8" s="24">
        <v>0</v>
      </c>
      <c r="H8" s="24">
        <v>0</v>
      </c>
      <c r="I8" s="24">
        <v>0</v>
      </c>
      <c r="J8" s="24">
        <f t="shared" si="0"/>
        <v>16</v>
      </c>
      <c r="K8" s="25">
        <f t="shared" si="1"/>
        <v>20</v>
      </c>
      <c r="L8" s="26"/>
    </row>
    <row r="9" spans="1:12" ht="16.5">
      <c r="A9" s="8">
        <v>4</v>
      </c>
      <c r="B9" s="21" t="s">
        <v>43</v>
      </c>
      <c r="C9" s="23">
        <v>183</v>
      </c>
      <c r="D9" s="24">
        <v>2</v>
      </c>
      <c r="E9" s="24">
        <v>4</v>
      </c>
      <c r="F9" s="24">
        <v>3</v>
      </c>
      <c r="G9" s="24">
        <v>3</v>
      </c>
      <c r="H9" s="24">
        <v>2</v>
      </c>
      <c r="I9" s="24">
        <v>0</v>
      </c>
      <c r="J9" s="24">
        <f t="shared" si="0"/>
        <v>14</v>
      </c>
      <c r="K9" s="25">
        <f t="shared" si="1"/>
        <v>17.5</v>
      </c>
      <c r="L9" s="24"/>
    </row>
    <row r="10" spans="1:12" ht="16.5">
      <c r="A10" s="8">
        <v>5</v>
      </c>
      <c r="B10" s="21" t="s">
        <v>40</v>
      </c>
      <c r="C10" s="23">
        <v>183</v>
      </c>
      <c r="D10" s="24">
        <v>3</v>
      </c>
      <c r="E10" s="24">
        <v>6</v>
      </c>
      <c r="F10" s="24">
        <v>3</v>
      </c>
      <c r="G10" s="24">
        <v>0</v>
      </c>
      <c r="H10" s="24">
        <v>1</v>
      </c>
      <c r="I10" s="24">
        <v>0</v>
      </c>
      <c r="J10" s="24">
        <f t="shared" si="0"/>
        <v>13</v>
      </c>
      <c r="K10" s="25">
        <f t="shared" si="1"/>
        <v>16.25</v>
      </c>
      <c r="L10" s="26"/>
    </row>
    <row r="11" spans="1:12" ht="16.5">
      <c r="A11" s="8">
        <v>6</v>
      </c>
      <c r="B11" s="21" t="s">
        <v>44</v>
      </c>
      <c r="C11" s="23">
        <v>27</v>
      </c>
      <c r="D11" s="24">
        <v>2</v>
      </c>
      <c r="E11" s="24">
        <v>4</v>
      </c>
      <c r="F11" s="24">
        <v>3</v>
      </c>
      <c r="G11" s="24">
        <v>2</v>
      </c>
      <c r="H11" s="24">
        <v>0</v>
      </c>
      <c r="I11" s="24">
        <v>0</v>
      </c>
      <c r="J11" s="24">
        <f t="shared" si="0"/>
        <v>11</v>
      </c>
      <c r="K11" s="25">
        <f t="shared" si="1"/>
        <v>13.75</v>
      </c>
      <c r="L11" s="26"/>
    </row>
    <row r="12" spans="1:12" ht="31.5">
      <c r="A12" s="8">
        <v>7</v>
      </c>
      <c r="B12" s="28" t="s">
        <v>41</v>
      </c>
      <c r="C12" s="29">
        <v>82</v>
      </c>
      <c r="D12" s="24">
        <v>1</v>
      </c>
      <c r="E12" s="24">
        <v>6</v>
      </c>
      <c r="F12" s="24">
        <v>3</v>
      </c>
      <c r="G12" s="24">
        <v>0</v>
      </c>
      <c r="H12" s="24">
        <v>0</v>
      </c>
      <c r="I12" s="24">
        <v>0</v>
      </c>
      <c r="J12" s="24">
        <f t="shared" si="0"/>
        <v>10</v>
      </c>
      <c r="K12" s="25">
        <f t="shared" si="1"/>
        <v>12.5</v>
      </c>
      <c r="L12" s="26"/>
    </row>
    <row r="13" spans="1:12" ht="16.5">
      <c r="A13" s="8">
        <v>8</v>
      </c>
      <c r="B13" s="21" t="s">
        <v>47</v>
      </c>
      <c r="C13" s="23">
        <v>80</v>
      </c>
      <c r="D13" s="24">
        <v>1</v>
      </c>
      <c r="E13" s="24">
        <v>4</v>
      </c>
      <c r="F13" s="24">
        <v>3</v>
      </c>
      <c r="G13" s="24">
        <v>0</v>
      </c>
      <c r="H13" s="24">
        <v>0</v>
      </c>
      <c r="I13" s="24">
        <v>0</v>
      </c>
      <c r="J13" s="24">
        <f t="shared" si="0"/>
        <v>8</v>
      </c>
      <c r="K13" s="25">
        <f t="shared" si="1"/>
        <v>10</v>
      </c>
      <c r="L13" s="26"/>
    </row>
    <row r="14" spans="1:12" ht="16.5">
      <c r="A14" s="8">
        <v>9</v>
      </c>
      <c r="B14" s="28" t="s">
        <v>46</v>
      </c>
      <c r="C14" s="29">
        <v>82</v>
      </c>
      <c r="D14" s="24">
        <v>3</v>
      </c>
      <c r="E14" s="24">
        <v>4</v>
      </c>
      <c r="F14" s="24">
        <v>0</v>
      </c>
      <c r="G14" s="24">
        <v>0</v>
      </c>
      <c r="H14" s="24">
        <v>0</v>
      </c>
      <c r="I14" s="24">
        <v>0</v>
      </c>
      <c r="J14" s="24">
        <f t="shared" si="0"/>
        <v>7</v>
      </c>
      <c r="K14" s="25">
        <f t="shared" si="1"/>
        <v>8.75</v>
      </c>
      <c r="L14" s="26"/>
    </row>
    <row r="15" spans="1:12" ht="16.5">
      <c r="A15" s="8">
        <v>10</v>
      </c>
      <c r="B15" s="21" t="s">
        <v>63</v>
      </c>
      <c r="C15" s="23">
        <v>27</v>
      </c>
      <c r="D15" s="24">
        <v>3</v>
      </c>
      <c r="E15" s="24">
        <v>2</v>
      </c>
      <c r="F15" s="24">
        <v>0</v>
      </c>
      <c r="G15" s="24">
        <v>1</v>
      </c>
      <c r="H15" s="24">
        <v>0</v>
      </c>
      <c r="I15" s="24">
        <v>0</v>
      </c>
      <c r="J15" s="24">
        <f t="shared" si="0"/>
        <v>6</v>
      </c>
      <c r="K15" s="25">
        <f t="shared" si="1"/>
        <v>7.5</v>
      </c>
      <c r="L15" s="26"/>
    </row>
    <row r="16" spans="1:12" ht="16.5">
      <c r="A16" s="8">
        <v>11</v>
      </c>
      <c r="B16" s="21" t="s">
        <v>45</v>
      </c>
      <c r="C16" s="23">
        <v>27</v>
      </c>
      <c r="D16" s="24">
        <v>4</v>
      </c>
      <c r="E16" s="24">
        <v>2</v>
      </c>
      <c r="F16" s="24">
        <v>0</v>
      </c>
      <c r="G16" s="24">
        <v>0</v>
      </c>
      <c r="H16" s="24">
        <v>0</v>
      </c>
      <c r="I16" s="24">
        <v>0</v>
      </c>
      <c r="J16" s="24">
        <f t="shared" si="0"/>
        <v>6</v>
      </c>
      <c r="K16" s="25">
        <f t="shared" si="1"/>
        <v>7.5</v>
      </c>
      <c r="L16" s="26"/>
    </row>
    <row r="17" ht="12.75">
      <c r="L17"/>
    </row>
    <row r="18" spans="1:12" ht="18.75">
      <c r="A18" s="40" t="s">
        <v>6</v>
      </c>
      <c r="B18" s="40"/>
      <c r="C18" s="40"/>
      <c r="L18"/>
    </row>
    <row r="19" spans="1:12" ht="18.75">
      <c r="A19" s="40" t="s">
        <v>7</v>
      </c>
      <c r="B19" s="40"/>
      <c r="C19" s="40"/>
      <c r="D19" s="40"/>
      <c r="E19" s="22"/>
      <c r="F19" s="22"/>
      <c r="G19" s="22"/>
      <c r="H19" s="22"/>
      <c r="I19" s="22"/>
      <c r="J19" s="22"/>
      <c r="L19"/>
    </row>
    <row r="20" ht="12.75">
      <c r="L20"/>
    </row>
  </sheetData>
  <sheetProtection selectLockedCells="1" selectUnlockedCells="1"/>
  <mergeCells count="5">
    <mergeCell ref="A19:D19"/>
    <mergeCell ref="A1:L1"/>
    <mergeCell ref="A2:L2"/>
    <mergeCell ref="A3:C3"/>
    <mergeCell ref="A18:C18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="85" zoomScaleNormal="85" zoomScalePageLayoutView="0" workbookViewId="0" topLeftCell="A1">
      <selection activeCell="B8" sqref="B8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7109375" style="0" customWidth="1"/>
    <col min="4" max="4" width="6.7109375" style="0" customWidth="1"/>
    <col min="5" max="5" width="7.00390625" style="0" customWidth="1"/>
    <col min="6" max="6" width="6.8515625" style="0" customWidth="1"/>
    <col min="7" max="7" width="6.7109375" style="0" customWidth="1"/>
    <col min="8" max="8" width="7.28125" style="0" customWidth="1"/>
    <col min="9" max="9" width="6.8515625" style="0" customWidth="1"/>
    <col min="10" max="10" width="11.57421875" style="0" customWidth="1"/>
    <col min="11" max="11" width="12.421875" style="0" customWidth="1"/>
    <col min="12" max="12" width="14.7109375" style="1" customWidth="1"/>
  </cols>
  <sheetData>
    <row r="1" spans="1:12" ht="15.75">
      <c r="A1" s="39" t="s">
        <v>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 customHeight="1">
      <c r="A3" s="41" t="s">
        <v>8</v>
      </c>
      <c r="B3" s="41"/>
      <c r="C3" s="41"/>
      <c r="D3" s="20">
        <v>80</v>
      </c>
      <c r="E3" s="19"/>
      <c r="F3" s="19"/>
      <c r="G3" s="19"/>
      <c r="H3" s="19"/>
      <c r="I3" s="19"/>
      <c r="J3" s="19"/>
      <c r="K3" s="19"/>
      <c r="L3" s="19"/>
    </row>
    <row r="4" spans="1:12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s="4" customFormat="1" ht="38.25">
      <c r="A5" s="5" t="s">
        <v>0</v>
      </c>
      <c r="B5" s="6" t="s">
        <v>1</v>
      </c>
      <c r="C5" s="6" t="s">
        <v>2</v>
      </c>
      <c r="D5" s="30" t="s">
        <v>11</v>
      </c>
      <c r="E5" s="30" t="s">
        <v>12</v>
      </c>
      <c r="F5" s="30" t="s">
        <v>13</v>
      </c>
      <c r="G5" s="30" t="s">
        <v>14</v>
      </c>
      <c r="H5" s="30" t="s">
        <v>15</v>
      </c>
      <c r="I5" s="30" t="s">
        <v>16</v>
      </c>
      <c r="J5" s="6" t="s">
        <v>3</v>
      </c>
      <c r="K5" s="7" t="s">
        <v>4</v>
      </c>
      <c r="L5" s="7" t="s">
        <v>5</v>
      </c>
    </row>
    <row r="6" spans="1:12" ht="16.5">
      <c r="A6" s="8">
        <v>1</v>
      </c>
      <c r="B6" s="34" t="s">
        <v>52</v>
      </c>
      <c r="C6" s="35">
        <v>27</v>
      </c>
      <c r="D6" s="24">
        <v>2</v>
      </c>
      <c r="E6" s="24">
        <v>8</v>
      </c>
      <c r="F6" s="24">
        <v>3</v>
      </c>
      <c r="G6" s="24">
        <v>0</v>
      </c>
      <c r="H6" s="24">
        <v>0</v>
      </c>
      <c r="I6" s="24">
        <v>0</v>
      </c>
      <c r="J6" s="24">
        <f>SUM(D6:I6)</f>
        <v>13</v>
      </c>
      <c r="K6" s="25">
        <f>J6*100/макс9</f>
        <v>16.25</v>
      </c>
      <c r="L6" s="24"/>
    </row>
    <row r="7" spans="1:12" ht="16.5">
      <c r="A7" s="8">
        <v>2</v>
      </c>
      <c r="B7" s="34" t="s">
        <v>53</v>
      </c>
      <c r="C7" s="35">
        <v>80</v>
      </c>
      <c r="D7" s="24">
        <v>3</v>
      </c>
      <c r="E7" s="24">
        <v>2</v>
      </c>
      <c r="F7" s="24">
        <v>6</v>
      </c>
      <c r="G7" s="24">
        <v>0</v>
      </c>
      <c r="H7" s="24">
        <v>0</v>
      </c>
      <c r="I7" s="24">
        <v>0</v>
      </c>
      <c r="J7" s="24">
        <f>SUM(D7:I7)</f>
        <v>11</v>
      </c>
      <c r="K7" s="25">
        <f>J7*100/макс9</f>
        <v>13.75</v>
      </c>
      <c r="L7" s="26"/>
    </row>
    <row r="8" spans="1:12" ht="16.5">
      <c r="A8" s="8">
        <v>3</v>
      </c>
      <c r="B8" s="34" t="s">
        <v>50</v>
      </c>
      <c r="C8" s="35">
        <v>183</v>
      </c>
      <c r="D8" s="24">
        <v>3</v>
      </c>
      <c r="E8" s="24">
        <v>2</v>
      </c>
      <c r="F8" s="24">
        <v>6</v>
      </c>
      <c r="G8" s="24">
        <v>0</v>
      </c>
      <c r="H8" s="24">
        <v>0</v>
      </c>
      <c r="I8" s="24">
        <v>0</v>
      </c>
      <c r="J8" s="24">
        <f>SUM(D8:I8)</f>
        <v>11</v>
      </c>
      <c r="K8" s="25">
        <f>J8*100/макс9</f>
        <v>13.75</v>
      </c>
      <c r="L8" s="26"/>
    </row>
    <row r="9" spans="1:12" ht="16.5">
      <c r="A9" s="8">
        <v>4</v>
      </c>
      <c r="B9" s="34" t="s">
        <v>51</v>
      </c>
      <c r="C9" s="35">
        <v>183</v>
      </c>
      <c r="D9" s="24">
        <v>2</v>
      </c>
      <c r="E9" s="24">
        <v>2</v>
      </c>
      <c r="F9" s="24">
        <v>0</v>
      </c>
      <c r="G9" s="24">
        <v>0</v>
      </c>
      <c r="H9" s="24">
        <v>0</v>
      </c>
      <c r="I9" s="24">
        <v>0</v>
      </c>
      <c r="J9" s="24">
        <f>SUM(D9:I9)</f>
        <v>4</v>
      </c>
      <c r="K9" s="25">
        <f>J9*100/макс9</f>
        <v>5</v>
      </c>
      <c r="L9" s="26"/>
    </row>
    <row r="10" spans="1:12" ht="16.5">
      <c r="A10" s="8">
        <v>5</v>
      </c>
      <c r="B10" s="34" t="s">
        <v>49</v>
      </c>
      <c r="C10" s="35">
        <v>80</v>
      </c>
      <c r="D10" s="24">
        <v>3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f>SUM(D10:I10)</f>
        <v>3</v>
      </c>
      <c r="K10" s="25">
        <f>J10*100/макс9</f>
        <v>3.75</v>
      </c>
      <c r="L10" s="24"/>
    </row>
    <row r="11" spans="1:12" ht="16.5">
      <c r="A11" s="8"/>
      <c r="B11" s="21"/>
      <c r="C11" s="23"/>
      <c r="D11" s="24"/>
      <c r="E11" s="24"/>
      <c r="F11" s="24"/>
      <c r="G11" s="24"/>
      <c r="H11" s="24"/>
      <c r="I11" s="24"/>
      <c r="J11" s="24"/>
      <c r="K11" s="25"/>
      <c r="L11" s="26"/>
    </row>
    <row r="12" spans="1:12" ht="16.5">
      <c r="A12" s="8"/>
      <c r="B12" s="21"/>
      <c r="C12" s="23"/>
      <c r="D12" s="24"/>
      <c r="E12" s="24"/>
      <c r="F12" s="24"/>
      <c r="G12" s="24"/>
      <c r="H12" s="24"/>
      <c r="I12" s="24"/>
      <c r="J12" s="24"/>
      <c r="K12" s="25"/>
      <c r="L12" s="24"/>
    </row>
    <row r="13" spans="1:12" ht="16.5">
      <c r="A13" s="8"/>
      <c r="B13" s="14"/>
      <c r="C13" s="18"/>
      <c r="D13" s="15"/>
      <c r="E13" s="15"/>
      <c r="F13" s="15"/>
      <c r="G13" s="15"/>
      <c r="H13" s="15"/>
      <c r="I13" s="15"/>
      <c r="J13" s="15"/>
      <c r="K13" s="16"/>
      <c r="L13" s="9"/>
    </row>
    <row r="14" spans="1:12" ht="16.5">
      <c r="A14" s="8"/>
      <c r="B14" s="17"/>
      <c r="C14" s="18"/>
      <c r="D14" s="15"/>
      <c r="E14" s="15"/>
      <c r="F14" s="15"/>
      <c r="G14" s="15"/>
      <c r="H14" s="15"/>
      <c r="I14" s="15"/>
      <c r="J14" s="15"/>
      <c r="K14" s="16"/>
      <c r="L14" s="9"/>
    </row>
    <row r="15" ht="12.75">
      <c r="L15"/>
    </row>
    <row r="16" ht="12.75">
      <c r="L16"/>
    </row>
    <row r="17" spans="1:12" ht="18.75">
      <c r="A17" s="40" t="s">
        <v>6</v>
      </c>
      <c r="B17" s="40"/>
      <c r="C17" s="40"/>
      <c r="L17"/>
    </row>
    <row r="18" spans="1:12" ht="18.75">
      <c r="A18" s="40" t="s">
        <v>7</v>
      </c>
      <c r="B18" s="40"/>
      <c r="C18" s="40"/>
      <c r="D18" s="40"/>
      <c r="E18" s="22"/>
      <c r="F18" s="22"/>
      <c r="G18" s="22"/>
      <c r="H18" s="22"/>
      <c r="I18" s="22"/>
      <c r="J18" s="22"/>
      <c r="L18"/>
    </row>
    <row r="19" ht="12.75">
      <c r="L19"/>
    </row>
  </sheetData>
  <sheetProtection selectLockedCells="1" selectUnlockedCells="1"/>
  <mergeCells count="5">
    <mergeCell ref="A1:L1"/>
    <mergeCell ref="A2:L2"/>
    <mergeCell ref="A3:C3"/>
    <mergeCell ref="A17:C17"/>
    <mergeCell ref="A18:D18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85" zoomScaleNormal="85" zoomScalePageLayoutView="0" workbookViewId="0" topLeftCell="A1">
      <selection activeCell="B8" sqref="B8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7109375" style="0" customWidth="1"/>
    <col min="4" max="4" width="6.7109375" style="0" customWidth="1"/>
    <col min="5" max="5" width="7.00390625" style="0" customWidth="1"/>
    <col min="6" max="6" width="6.8515625" style="0" customWidth="1"/>
    <col min="7" max="7" width="6.7109375" style="0" customWidth="1"/>
    <col min="8" max="8" width="7.28125" style="0" customWidth="1"/>
    <col min="9" max="9" width="6.8515625" style="0" customWidth="1"/>
    <col min="10" max="10" width="11.57421875" style="0" customWidth="1"/>
    <col min="11" max="11" width="12.421875" style="0" customWidth="1"/>
    <col min="12" max="12" width="14.57421875" style="1" customWidth="1"/>
  </cols>
  <sheetData>
    <row r="1" spans="1:12" ht="15.75">
      <c r="A1" s="39" t="s">
        <v>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 customHeight="1">
      <c r="A3" s="41" t="s">
        <v>8</v>
      </c>
      <c r="B3" s="41"/>
      <c r="C3" s="41"/>
      <c r="D3" s="20">
        <v>80</v>
      </c>
      <c r="E3" s="19"/>
      <c r="F3" s="19"/>
      <c r="G3" s="19"/>
      <c r="H3" s="19"/>
      <c r="I3" s="19"/>
      <c r="J3" s="19"/>
      <c r="K3" s="19"/>
      <c r="L3" s="19"/>
    </row>
    <row r="4" spans="1:12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s="4" customFormat="1" ht="38.25">
      <c r="A5" s="5" t="s">
        <v>0</v>
      </c>
      <c r="B5" s="6" t="s">
        <v>1</v>
      </c>
      <c r="C5" s="6" t="s">
        <v>2</v>
      </c>
      <c r="D5" s="30" t="s">
        <v>11</v>
      </c>
      <c r="E5" s="30" t="s">
        <v>12</v>
      </c>
      <c r="F5" s="30" t="s">
        <v>13</v>
      </c>
      <c r="G5" s="30" t="s">
        <v>14</v>
      </c>
      <c r="H5" s="30" t="s">
        <v>15</v>
      </c>
      <c r="I5" s="30" t="s">
        <v>16</v>
      </c>
      <c r="J5" s="6" t="s">
        <v>3</v>
      </c>
      <c r="K5" s="7" t="s">
        <v>4</v>
      </c>
      <c r="L5" s="7" t="s">
        <v>5</v>
      </c>
    </row>
    <row r="6" spans="1:12" ht="16.5">
      <c r="A6" s="8">
        <v>1</v>
      </c>
      <c r="B6" s="28" t="s">
        <v>58</v>
      </c>
      <c r="C6" s="29">
        <v>82</v>
      </c>
      <c r="D6" s="24">
        <v>4</v>
      </c>
      <c r="E6" s="24">
        <v>8</v>
      </c>
      <c r="F6" s="24">
        <v>0</v>
      </c>
      <c r="G6" s="24">
        <v>0</v>
      </c>
      <c r="H6" s="24">
        <v>0</v>
      </c>
      <c r="I6" s="24">
        <v>0</v>
      </c>
      <c r="J6" s="24">
        <f aca="true" t="shared" si="0" ref="J6:J14">SUM(D6:I6)</f>
        <v>12</v>
      </c>
      <c r="K6" s="25">
        <f aca="true" t="shared" si="1" ref="K6:K14">J6*100/макс9</f>
        <v>15</v>
      </c>
      <c r="L6" s="24"/>
    </row>
    <row r="7" spans="1:12" ht="16.5">
      <c r="A7" s="8">
        <v>2</v>
      </c>
      <c r="B7" s="21" t="s">
        <v>59</v>
      </c>
      <c r="C7" s="23">
        <v>183</v>
      </c>
      <c r="D7" s="24">
        <v>3</v>
      </c>
      <c r="E7" s="24">
        <v>6</v>
      </c>
      <c r="F7" s="24">
        <v>3</v>
      </c>
      <c r="G7" s="24">
        <v>0</v>
      </c>
      <c r="H7" s="24">
        <v>0</v>
      </c>
      <c r="I7" s="24">
        <v>0</v>
      </c>
      <c r="J7" s="24">
        <f t="shared" si="0"/>
        <v>12</v>
      </c>
      <c r="K7" s="25">
        <f t="shared" si="1"/>
        <v>15</v>
      </c>
      <c r="L7" s="26"/>
    </row>
    <row r="8" spans="1:12" ht="16.5">
      <c r="A8" s="8">
        <v>3</v>
      </c>
      <c r="B8" s="28" t="s">
        <v>55</v>
      </c>
      <c r="C8" s="29">
        <v>82</v>
      </c>
      <c r="D8" s="24">
        <v>2</v>
      </c>
      <c r="E8" s="24">
        <v>2</v>
      </c>
      <c r="F8" s="24">
        <v>6</v>
      </c>
      <c r="G8" s="24">
        <v>0</v>
      </c>
      <c r="H8" s="24">
        <v>0</v>
      </c>
      <c r="I8" s="24">
        <v>0</v>
      </c>
      <c r="J8" s="24">
        <f t="shared" si="0"/>
        <v>10</v>
      </c>
      <c r="K8" s="25">
        <f t="shared" si="1"/>
        <v>12.5</v>
      </c>
      <c r="L8" s="26"/>
    </row>
    <row r="9" spans="1:12" ht="16.5">
      <c r="A9" s="8">
        <v>4</v>
      </c>
      <c r="B9" s="28" t="s">
        <v>61</v>
      </c>
      <c r="C9" s="29">
        <v>82</v>
      </c>
      <c r="D9" s="37">
        <v>2</v>
      </c>
      <c r="E9" s="37">
        <v>6</v>
      </c>
      <c r="F9" s="37">
        <v>0</v>
      </c>
      <c r="G9" s="37">
        <v>0</v>
      </c>
      <c r="H9" s="37">
        <v>0</v>
      </c>
      <c r="I9" s="37">
        <v>1</v>
      </c>
      <c r="J9" s="24">
        <f t="shared" si="0"/>
        <v>9</v>
      </c>
      <c r="K9" s="25">
        <f t="shared" si="1"/>
        <v>11.25</v>
      </c>
      <c r="L9" s="33"/>
    </row>
    <row r="10" spans="1:12" ht="16.5">
      <c r="A10" s="8">
        <v>5</v>
      </c>
      <c r="B10" s="21" t="s">
        <v>56</v>
      </c>
      <c r="C10" s="23">
        <v>27</v>
      </c>
      <c r="D10" s="24">
        <v>2</v>
      </c>
      <c r="E10" s="24">
        <v>0</v>
      </c>
      <c r="F10" s="24">
        <v>3</v>
      </c>
      <c r="G10" s="24">
        <v>0</v>
      </c>
      <c r="H10" s="24">
        <v>0</v>
      </c>
      <c r="I10" s="24">
        <v>3</v>
      </c>
      <c r="J10" s="24">
        <f t="shared" si="0"/>
        <v>8</v>
      </c>
      <c r="K10" s="25">
        <f t="shared" si="1"/>
        <v>10</v>
      </c>
      <c r="L10" s="26"/>
    </row>
    <row r="11" spans="1:12" ht="16.5">
      <c r="A11" s="8">
        <v>6</v>
      </c>
      <c r="B11" s="21" t="s">
        <v>64</v>
      </c>
      <c r="C11" s="23">
        <v>81</v>
      </c>
      <c r="D11" s="24">
        <v>2</v>
      </c>
      <c r="E11" s="24">
        <v>6</v>
      </c>
      <c r="F11" s="24">
        <v>0</v>
      </c>
      <c r="G11" s="24">
        <v>0</v>
      </c>
      <c r="H11" s="24">
        <v>0</v>
      </c>
      <c r="I11" s="24">
        <v>0</v>
      </c>
      <c r="J11" s="24">
        <f t="shared" si="0"/>
        <v>8</v>
      </c>
      <c r="K11" s="25">
        <f t="shared" si="1"/>
        <v>10</v>
      </c>
      <c r="L11" s="26"/>
    </row>
    <row r="12" spans="1:12" ht="16.5">
      <c r="A12" s="8">
        <v>7</v>
      </c>
      <c r="B12" s="21" t="s">
        <v>60</v>
      </c>
      <c r="C12" s="23">
        <v>76</v>
      </c>
      <c r="D12" s="24">
        <v>2</v>
      </c>
      <c r="E12" s="24">
        <v>2</v>
      </c>
      <c r="F12" s="24">
        <v>3</v>
      </c>
      <c r="G12" s="24">
        <v>0</v>
      </c>
      <c r="H12" s="24">
        <v>0</v>
      </c>
      <c r="I12" s="24">
        <v>0</v>
      </c>
      <c r="J12" s="24">
        <f t="shared" si="0"/>
        <v>7</v>
      </c>
      <c r="K12" s="25">
        <f t="shared" si="1"/>
        <v>8.75</v>
      </c>
      <c r="L12" s="26"/>
    </row>
    <row r="13" spans="1:12" ht="16.5">
      <c r="A13" s="8">
        <v>8</v>
      </c>
      <c r="B13" s="21" t="s">
        <v>54</v>
      </c>
      <c r="C13" s="23">
        <v>27</v>
      </c>
      <c r="D13" s="24">
        <v>1</v>
      </c>
      <c r="E13" s="24">
        <v>6</v>
      </c>
      <c r="F13" s="24">
        <v>0</v>
      </c>
      <c r="G13" s="24">
        <v>0</v>
      </c>
      <c r="H13" s="24">
        <v>0</v>
      </c>
      <c r="I13" s="24">
        <v>0</v>
      </c>
      <c r="J13" s="24">
        <f t="shared" si="0"/>
        <v>7</v>
      </c>
      <c r="K13" s="25">
        <f t="shared" si="1"/>
        <v>8.75</v>
      </c>
      <c r="L13" s="24"/>
    </row>
    <row r="14" spans="1:12" ht="16.5">
      <c r="A14" s="8">
        <v>9</v>
      </c>
      <c r="B14" s="21" t="s">
        <v>57</v>
      </c>
      <c r="C14" s="23">
        <v>81</v>
      </c>
      <c r="D14" s="24">
        <v>0</v>
      </c>
      <c r="E14" s="24">
        <v>4</v>
      </c>
      <c r="F14" s="24">
        <v>3</v>
      </c>
      <c r="G14" s="24">
        <v>0</v>
      </c>
      <c r="H14" s="24">
        <v>0</v>
      </c>
      <c r="I14" s="24">
        <v>0</v>
      </c>
      <c r="J14" s="24">
        <f t="shared" si="0"/>
        <v>7</v>
      </c>
      <c r="K14" s="25">
        <f t="shared" si="1"/>
        <v>8.75</v>
      </c>
      <c r="L14" s="26"/>
    </row>
    <row r="15" ht="12.75">
      <c r="L15"/>
    </row>
    <row r="16" spans="1:12" ht="18.75">
      <c r="A16" s="40" t="s">
        <v>6</v>
      </c>
      <c r="B16" s="40"/>
      <c r="C16" s="40"/>
      <c r="L16"/>
    </row>
    <row r="17" spans="1:12" ht="18.75">
      <c r="A17" s="40" t="s">
        <v>7</v>
      </c>
      <c r="B17" s="40"/>
      <c r="C17" s="40"/>
      <c r="D17" s="40"/>
      <c r="E17" s="22"/>
      <c r="F17" s="22"/>
      <c r="G17" s="22"/>
      <c r="H17" s="22"/>
      <c r="I17" s="22"/>
      <c r="J17" s="22"/>
      <c r="L17"/>
    </row>
    <row r="18" ht="12.75">
      <c r="L18"/>
    </row>
  </sheetData>
  <sheetProtection selectLockedCells="1" selectUnlockedCells="1"/>
  <mergeCells count="5">
    <mergeCell ref="A1:L1"/>
    <mergeCell ref="A2:L2"/>
    <mergeCell ref="A3:C3"/>
    <mergeCell ref="A16:C16"/>
    <mergeCell ref="A17:D17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2016-11-12T14:57:42Z</cp:lastPrinted>
  <dcterms:modified xsi:type="dcterms:W3CDTF">2019-11-21T06:11:18Z</dcterms:modified>
  <cp:category/>
  <cp:version/>
  <cp:contentType/>
  <cp:contentStatus/>
</cp:coreProperties>
</file>