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класс'!$C$3:$C$29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класс'!$C$3:$C$29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0.">'10 класс'!$D$3</definedName>
    <definedName name="макс11">#REF!</definedName>
    <definedName name="макс11.">'11 класс'!$D$3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<sst xmlns="http://schemas.openxmlformats.org/spreadsheetml/2006/main" count="194" uniqueCount="134">
  <si>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</si>
  <si>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</si>
  <si>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</si>
  <si>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</si>
  <si>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</si>
  <si>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</si>
  <si>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</si>
  <si>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</si>
  <si>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</si>
  <si>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2019 - 2020 уч. года по экологии (11 класс)</t>
  </si>
  <si>
    <t>всероссийской олимпиады школьников 2019 - 2020 уч. года по экологии (10 класс)</t>
  </si>
  <si>
    <t>всероссийской олимпиады школьников 2019 - 2020 уч. года по экологии (9 класс)</t>
  </si>
  <si>
    <t>всероссийской олимпиады школьников 2019 - 2020 уч. года  по экологии (8 класс)</t>
  </si>
  <si>
    <t>всероссийской олимпиады школьников 2019 - 2020 уч. года  по экологии (7 класс)</t>
  </si>
  <si>
    <t>Нажвадинова Милана Руслановна</t>
  </si>
  <si>
    <t>Канатьев Артем Дмитриевич</t>
  </si>
  <si>
    <t>Лузгин Денис Сергеевич</t>
  </si>
  <si>
    <t>Бурханова Эвелина Маратовна</t>
  </si>
  <si>
    <t>Кравцов Константин Владимирович</t>
  </si>
  <si>
    <t>Пулатов Искандер Расулович</t>
  </si>
  <si>
    <t>Завьялов Дмитрий Сергеевич</t>
  </si>
  <si>
    <t>Утехина Светлана Владимировна</t>
  </si>
  <si>
    <t>Зеленков Владислав Владимирович</t>
  </si>
  <si>
    <t>Гришенкова Анастасия Александровна</t>
  </si>
  <si>
    <t>Юданова Светлана Михайловна</t>
  </si>
  <si>
    <t>Покровский Егор Михайлович</t>
  </si>
  <si>
    <t>Варакина Софья Валентиновна</t>
  </si>
  <si>
    <t>Припорова Виктория Михайловна</t>
  </si>
  <si>
    <t>Мазаева Ольга Андреевна</t>
  </si>
  <si>
    <t>Морозов Владислав Родионович</t>
  </si>
  <si>
    <t>Трефилов Богдан Алексеевич</t>
  </si>
  <si>
    <t>Софьина Елизавета Дмитриевна</t>
  </si>
  <si>
    <t>Васильева Инна Олеговна</t>
  </si>
  <si>
    <t>Марьичев Алексей Юрьевич</t>
  </si>
  <si>
    <t>Щукина Юлия Александровна</t>
  </si>
  <si>
    <t>Сербин Мария Владимировна</t>
  </si>
  <si>
    <t>Гладышева Ирина Алексеевна</t>
  </si>
  <si>
    <t>Черняева Ксения Валерьевна</t>
  </si>
  <si>
    <t>Маркова Виктория Алексеевна</t>
  </si>
  <si>
    <t>Волкова Ангелина Алексеевна</t>
  </si>
  <si>
    <t>Груздев Никита Павлович</t>
  </si>
  <si>
    <t>Лазарева Ирина Сергеевна</t>
  </si>
  <si>
    <t>Саляева Светлана владимировна</t>
  </si>
  <si>
    <t>Музыченко Любовь Викторовна</t>
  </si>
  <si>
    <t>Острожинский Вячеслав Александрович</t>
  </si>
  <si>
    <t>Шарин Данила Александрович</t>
  </si>
  <si>
    <t>Толстой Захар Сергеевич</t>
  </si>
  <si>
    <t>Малкина Ирина Алексеевна</t>
  </si>
  <si>
    <t>Малова Олеся Максимовна</t>
  </si>
  <si>
    <t>Шкилевич Анастасия Александровна</t>
  </si>
  <si>
    <t>Новикова Анна Андреевна</t>
  </si>
  <si>
    <t>Минина Валерия Дмитриевна</t>
  </si>
  <si>
    <t>Васильева Юлия Михайловна</t>
  </si>
  <si>
    <t>Ахидова Мария Сергеевна</t>
  </si>
  <si>
    <t>Тимофеев Серафим Александрович</t>
  </si>
  <si>
    <t>Никонов Никита Андреевич</t>
  </si>
  <si>
    <t>Александрова Виктория Сергеевна</t>
  </si>
  <si>
    <t>Лимонов Евгений Сергеевич</t>
  </si>
  <si>
    <t>Прибылова Яна Андреевна</t>
  </si>
  <si>
    <t>Полозова Анна Алексеевна</t>
  </si>
  <si>
    <t>Ещенко Анастасия Андреевна</t>
  </si>
  <si>
    <t>Гуляева Мария Александровна</t>
  </si>
  <si>
    <t>Новокшанова Евгения Игоревна</t>
  </si>
  <si>
    <t>Кузнецова Алёна Александровна</t>
  </si>
  <si>
    <t>Бабушкина Елизавета Евгеньевна</t>
  </si>
  <si>
    <t>Маслов Иван Александрович</t>
  </si>
  <si>
    <t>Абрамов Вячеслав Сергеевич</t>
  </si>
  <si>
    <t>Вакина Анастасия Валерьевна</t>
  </si>
  <si>
    <t>Марганова Александра Сергеевна</t>
  </si>
  <si>
    <t>Смирнов Александр Витальевич</t>
  </si>
  <si>
    <t>Богомолов Леонид Алексеевич</t>
  </si>
  <si>
    <t>Цапанова Алёна Алексеевна</t>
  </si>
  <si>
    <t>Симоненко Дарья Дмитриевна</t>
  </si>
  <si>
    <t>Рубан Анастасия Станиславовна</t>
  </si>
  <si>
    <t>Ретина Кристина Станиславовна</t>
  </si>
  <si>
    <t>Смирнова Дарья Алексеевна</t>
  </si>
  <si>
    <t>Маслова Елизавета Александровна</t>
  </si>
  <si>
    <t>Ежов Максим Антонович</t>
  </si>
  <si>
    <t>Паротькина Валерия Николаевна</t>
  </si>
  <si>
    <t>Игнатьева Анастасия Александровна</t>
  </si>
  <si>
    <t>Свиягина Мария Андреевна</t>
  </si>
  <si>
    <t>Моллагалиева Алия Рустамовна</t>
  </si>
  <si>
    <t>Мысина Александра Олеговна</t>
  </si>
  <si>
    <t>Назаров Артем Сергеевич</t>
  </si>
  <si>
    <t>Новокшонова Надежда Николаевна</t>
  </si>
  <si>
    <t>Четверикова Анастасия Игоревна</t>
  </si>
  <si>
    <t>Шишкина Арина Александровна</t>
  </si>
  <si>
    <t>Аредакова Кристина Евгеньевна</t>
  </si>
  <si>
    <t>Дудников Роман Викторович</t>
  </si>
  <si>
    <t>Грачева Маргарита Дмитриевна</t>
  </si>
  <si>
    <t>Ефимова Елизавета Евгеньевна</t>
  </si>
  <si>
    <t>Плотников Илья Сергеевич</t>
  </si>
  <si>
    <t>Умнова Анастасия Павловна</t>
  </si>
  <si>
    <t>Шокуров Алексей Владимирович</t>
  </si>
  <si>
    <t>Литовченко Виктория Николаевна</t>
  </si>
  <si>
    <t>Камышенков Даниил Алексеевич</t>
  </si>
  <si>
    <t>Зутиков Максим Русланович</t>
  </si>
  <si>
    <t>Жуков Владислав Владимирович</t>
  </si>
  <si>
    <t>Кашина Арина Николаевна</t>
  </si>
  <si>
    <t>Ширяева Анастасия Алексеевна</t>
  </si>
  <si>
    <t>Савельев Максим Алексеевич</t>
  </si>
  <si>
    <t>Швецов Роман Васильевич</t>
  </si>
  <si>
    <t>Колесникова Алина Александровна</t>
  </si>
  <si>
    <t>Адами Диана Эдгаровна</t>
  </si>
  <si>
    <t>Снегирев Феликс Владиславович</t>
  </si>
  <si>
    <t>Вертелецкая Анна Алексеевна</t>
  </si>
  <si>
    <t>Романова Ольга Олеговна</t>
  </si>
  <si>
    <t>Покровский Сергей Павлович</t>
  </si>
  <si>
    <t>Тюкова Ангелина Евгеньевна</t>
  </si>
  <si>
    <t>Кладов Василий Анатольевич</t>
  </si>
  <si>
    <t>Траханова Анастасия Алексеевна</t>
  </si>
  <si>
    <t>Шапошникова Анастасия Алексеевна</t>
  </si>
  <si>
    <t>Сачивкин Александр Александрович</t>
  </si>
  <si>
    <t>Крюченков Антон Гарьевич</t>
  </si>
  <si>
    <t>Масимова Амина Эльшадовна</t>
  </si>
  <si>
    <t>Шкилевич Светлана Анатольевна</t>
  </si>
  <si>
    <t>Вареник Елисей Юрьевич</t>
  </si>
  <si>
    <t>Рожкова Варвара Анатольевна</t>
  </si>
  <si>
    <t>1</t>
  </si>
  <si>
    <t>Ромашова Анжелика Алексеевна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</si>
  <si>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</si>
  <si>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</si>
  <si>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</si>
  <si>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</si>
  <si>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</si>
  <si>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</si>
  <si>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</si>
  <si>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</si>
  <si>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</si>
  <si>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Веридусова Валерия Евгеньевна</t>
  </si>
  <si>
    <t>Коротков Григорий Олегович</t>
  </si>
  <si>
    <t>Турусов Александр Михайлович</t>
  </si>
  <si>
    <t>Победитель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</si>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</sst>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6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49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50" fillId="0" borderId="23" xfId="0" applyFont="1" applyFill="1" applyBorder="1" applyAlignment="1" applyProtection="1">
      <alignment vertical="top" wrapText="1"/>
      <protection locked="0"/>
    </xf>
    <xf numFmtId="0" fontId="50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50" fillId="0" borderId="22" xfId="0" applyFont="1" applyFill="1" applyBorder="1" applyAlignment="1" applyProtection="1">
      <alignment vertical="top" wrapText="1"/>
      <protection locked="0"/>
    </xf>
    <xf numFmtId="0" fontId="50" fillId="0" borderId="22" xfId="0" applyFont="1" applyFill="1" applyBorder="1" applyAlignment="1" applyProtection="1">
      <alignment horizontal="center" vertical="top" wrapText="1"/>
      <protection locked="0"/>
    </xf>
    <xf numFmtId="49" fontId="27" fillId="0" borderId="20" xfId="0" applyNumberFormat="1" applyFont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/>
    </xf>
    <xf numFmtId="0" fontId="50" fillId="0" borderId="22" xfId="0" applyFont="1" applyFill="1" applyBorder="1" applyAlignment="1">
      <alignment horizontal="center"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25" fillId="56" borderId="0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/>
    </xf>
    <xf numFmtId="0" fontId="24" fillId="55" borderId="22" xfId="0" applyFont="1" applyFill="1" applyBorder="1" applyAlignment="1">
      <alignment vertical="top" wrapText="1"/>
    </xf>
    <xf numFmtId="0" fontId="24" fillId="55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8.421875" style="1" customWidth="1"/>
    <col min="3" max="3" width="9.8515625" style="0" customWidth="1"/>
    <col min="4" max="4" width="12.421875" style="0" customWidth="1"/>
    <col min="5" max="5" width="11.7109375" style="0" customWidth="1"/>
    <col min="6" max="6" width="15.8515625" style="0" customWidth="1"/>
  </cols>
  <sheetData>
    <row r="1" spans="1:6" ht="15.75">
      <c r="A1" s="34" t="s">
        <v>133</v>
      </c>
      <c r="B1" s="34"/>
      <c r="C1" s="34"/>
      <c r="D1" s="34"/>
      <c r="E1" s="34"/>
      <c r="F1" s="34"/>
    </row>
    <row r="2" spans="1:6" ht="15.75">
      <c r="A2" s="34" t="s">
        <v>13</v>
      </c>
      <c r="B2" s="34"/>
      <c r="C2" s="34"/>
      <c r="D2" s="34"/>
      <c r="E2" s="34"/>
      <c r="F2" s="34"/>
    </row>
    <row r="3" spans="1:6" ht="15" customHeight="1">
      <c r="A3" s="36" t="s">
        <v>8</v>
      </c>
      <c r="B3" s="36"/>
      <c r="C3" s="36"/>
      <c r="D3" s="15">
        <v>29</v>
      </c>
      <c r="E3" s="14"/>
      <c r="F3" s="14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2" t="s">
        <v>33</v>
      </c>
      <c r="C6" s="27">
        <v>85</v>
      </c>
      <c r="D6" s="19">
        <v>7</v>
      </c>
      <c r="E6" s="20">
        <f aca="true" t="shared" si="0" ref="E6:E27">D6*100/макс7</f>
        <v>24.137931034482758</v>
      </c>
      <c r="F6" s="21"/>
    </row>
    <row r="7" spans="1:6" ht="16.5">
      <c r="A7" s="8">
        <v>2</v>
      </c>
      <c r="B7" s="22" t="s">
        <v>15</v>
      </c>
      <c r="C7" s="23">
        <v>26</v>
      </c>
      <c r="D7" s="19">
        <v>7</v>
      </c>
      <c r="E7" s="20">
        <f t="shared" si="0"/>
        <v>24.137931034482758</v>
      </c>
      <c r="F7" s="21"/>
    </row>
    <row r="8" spans="1:6" ht="16.5">
      <c r="A8" s="8">
        <v>3</v>
      </c>
      <c r="B8" s="22" t="s">
        <v>31</v>
      </c>
      <c r="C8" s="23">
        <v>84</v>
      </c>
      <c r="D8" s="19">
        <v>7</v>
      </c>
      <c r="E8" s="20">
        <f t="shared" si="0"/>
        <v>24.137931034482758</v>
      </c>
      <c r="F8" s="21"/>
    </row>
    <row r="9" spans="1:6" ht="16.5">
      <c r="A9" s="8">
        <v>4</v>
      </c>
      <c r="B9" s="22" t="s">
        <v>19</v>
      </c>
      <c r="C9" s="27">
        <v>85</v>
      </c>
      <c r="D9" s="19">
        <v>6</v>
      </c>
      <c r="E9" s="20">
        <f t="shared" si="0"/>
        <v>20.689655172413794</v>
      </c>
      <c r="F9" s="21"/>
    </row>
    <row r="10" spans="1:6" ht="16.5">
      <c r="A10" s="8">
        <v>5</v>
      </c>
      <c r="B10" s="22" t="s">
        <v>24</v>
      </c>
      <c r="C10" s="23">
        <v>82</v>
      </c>
      <c r="D10" s="19">
        <v>6</v>
      </c>
      <c r="E10" s="20">
        <f t="shared" si="0"/>
        <v>20.689655172413794</v>
      </c>
      <c r="F10" s="19"/>
    </row>
    <row r="11" spans="1:6" ht="16.5">
      <c r="A11" s="8">
        <v>6</v>
      </c>
      <c r="B11" s="22" t="s">
        <v>18</v>
      </c>
      <c r="C11" s="27">
        <v>85</v>
      </c>
      <c r="D11" s="19">
        <v>5</v>
      </c>
      <c r="E11" s="20">
        <f t="shared" si="0"/>
        <v>17.24137931034483</v>
      </c>
      <c r="F11" s="21"/>
    </row>
    <row r="12" spans="1:6" ht="16.5">
      <c r="A12" s="8">
        <v>7</v>
      </c>
      <c r="B12" s="22" t="s">
        <v>14</v>
      </c>
      <c r="C12" s="23">
        <v>78</v>
      </c>
      <c r="D12" s="19">
        <v>5</v>
      </c>
      <c r="E12" s="20">
        <f t="shared" si="0"/>
        <v>17.24137931034483</v>
      </c>
      <c r="F12" s="21"/>
    </row>
    <row r="13" spans="1:6" ht="16.5">
      <c r="A13" s="8">
        <v>8</v>
      </c>
      <c r="B13" s="22" t="s">
        <v>32</v>
      </c>
      <c r="C13" s="23">
        <v>78</v>
      </c>
      <c r="D13" s="19">
        <v>5</v>
      </c>
      <c r="E13" s="20">
        <f t="shared" si="0"/>
        <v>17.24137931034483</v>
      </c>
      <c r="F13" s="21"/>
    </row>
    <row r="14" spans="1:6" ht="16.5">
      <c r="A14" s="8">
        <v>9</v>
      </c>
      <c r="B14" s="22" t="s">
        <v>28</v>
      </c>
      <c r="C14" s="27">
        <v>85</v>
      </c>
      <c r="D14" s="19">
        <v>4</v>
      </c>
      <c r="E14" s="20">
        <f t="shared" si="0"/>
        <v>13.793103448275861</v>
      </c>
      <c r="F14" s="21"/>
    </row>
    <row r="15" spans="1:6" ht="16.5">
      <c r="A15" s="8">
        <v>10</v>
      </c>
      <c r="B15" s="22" t="s">
        <v>16</v>
      </c>
      <c r="C15" s="23">
        <v>78</v>
      </c>
      <c r="D15" s="19">
        <v>4</v>
      </c>
      <c r="E15" s="20">
        <f t="shared" si="0"/>
        <v>13.793103448275861</v>
      </c>
      <c r="F15" s="21"/>
    </row>
    <row r="16" spans="1:6" ht="16.5">
      <c r="A16" s="8">
        <v>11</v>
      </c>
      <c r="B16" s="22" t="s">
        <v>25</v>
      </c>
      <c r="C16" s="27">
        <v>85</v>
      </c>
      <c r="D16" s="19">
        <v>4</v>
      </c>
      <c r="E16" s="20">
        <f t="shared" si="0"/>
        <v>13.793103448275861</v>
      </c>
      <c r="F16" s="21"/>
    </row>
    <row r="17" spans="1:6" ht="16.5">
      <c r="A17" s="8">
        <v>12</v>
      </c>
      <c r="B17" s="22" t="s">
        <v>26</v>
      </c>
      <c r="C17" s="27">
        <v>85</v>
      </c>
      <c r="D17" s="19">
        <v>3</v>
      </c>
      <c r="E17" s="20">
        <f t="shared" si="0"/>
        <v>10.344827586206897</v>
      </c>
      <c r="F17" s="21"/>
    </row>
    <row r="18" spans="1:6" ht="16.5">
      <c r="A18" s="8">
        <v>13</v>
      </c>
      <c r="B18" s="22" t="s">
        <v>17</v>
      </c>
      <c r="C18" s="23">
        <v>78</v>
      </c>
      <c r="D18" s="19">
        <v>3</v>
      </c>
      <c r="E18" s="20">
        <f t="shared" si="0"/>
        <v>10.344827586206897</v>
      </c>
      <c r="F18" s="19"/>
    </row>
    <row r="19" spans="1:6" ht="16.5">
      <c r="A19" s="8">
        <v>14</v>
      </c>
      <c r="B19" s="22" t="s">
        <v>35</v>
      </c>
      <c r="C19" s="27">
        <v>85</v>
      </c>
      <c r="D19" s="19">
        <v>2</v>
      </c>
      <c r="E19" s="20">
        <f t="shared" si="0"/>
        <v>6.896551724137931</v>
      </c>
      <c r="F19" s="21"/>
    </row>
    <row r="20" spans="1:6" ht="16.5">
      <c r="A20" s="8">
        <v>15</v>
      </c>
      <c r="B20" s="22" t="s">
        <v>20</v>
      </c>
      <c r="C20" s="23">
        <v>141</v>
      </c>
      <c r="D20" s="19">
        <v>2</v>
      </c>
      <c r="E20" s="20">
        <f t="shared" si="0"/>
        <v>6.896551724137931</v>
      </c>
      <c r="F20" s="21"/>
    </row>
    <row r="21" spans="1:6" ht="16.5">
      <c r="A21" s="8">
        <v>16</v>
      </c>
      <c r="B21" s="22" t="s">
        <v>30</v>
      </c>
      <c r="C21" s="23">
        <v>141</v>
      </c>
      <c r="D21" s="19">
        <v>2</v>
      </c>
      <c r="E21" s="20">
        <f t="shared" si="0"/>
        <v>6.896551724137931</v>
      </c>
      <c r="F21" s="21"/>
    </row>
    <row r="22" spans="1:6" ht="16.5">
      <c r="A22" s="8">
        <v>17</v>
      </c>
      <c r="B22" s="22" t="s">
        <v>21</v>
      </c>
      <c r="C22" s="23">
        <v>141</v>
      </c>
      <c r="D22" s="19">
        <v>2</v>
      </c>
      <c r="E22" s="20">
        <f t="shared" si="0"/>
        <v>6.896551724137931</v>
      </c>
      <c r="F22" s="21"/>
    </row>
    <row r="23" spans="1:6" ht="16.5">
      <c r="A23" s="8">
        <v>18</v>
      </c>
      <c r="B23" s="22" t="s">
        <v>22</v>
      </c>
      <c r="C23" s="23">
        <v>26</v>
      </c>
      <c r="D23" s="19">
        <v>1</v>
      </c>
      <c r="E23" s="20">
        <f t="shared" si="0"/>
        <v>3.4482758620689653</v>
      </c>
      <c r="F23" s="21"/>
    </row>
    <row r="24" spans="1:6" ht="16.5">
      <c r="A24" s="8">
        <v>19</v>
      </c>
      <c r="B24" s="22" t="s">
        <v>27</v>
      </c>
      <c r="C24" s="27">
        <v>85</v>
      </c>
      <c r="D24" s="19">
        <v>1</v>
      </c>
      <c r="E24" s="20">
        <f t="shared" si="0"/>
        <v>3.4482758620689653</v>
      </c>
      <c r="F24" s="21"/>
    </row>
    <row r="25" spans="1:6" ht="16.5">
      <c r="A25" s="8">
        <v>20</v>
      </c>
      <c r="B25" s="22" t="s">
        <v>29</v>
      </c>
      <c r="C25" s="23">
        <v>26</v>
      </c>
      <c r="D25" s="19">
        <v>1</v>
      </c>
      <c r="E25" s="20">
        <f t="shared" si="0"/>
        <v>3.4482758620689653</v>
      </c>
      <c r="F25" s="21"/>
    </row>
    <row r="26" spans="1:6" ht="16.5">
      <c r="A26" s="8">
        <v>21</v>
      </c>
      <c r="B26" s="22" t="s">
        <v>34</v>
      </c>
      <c r="C26" s="27">
        <v>85</v>
      </c>
      <c r="D26" s="19">
        <v>0</v>
      </c>
      <c r="E26" s="20">
        <f t="shared" si="0"/>
        <v>0</v>
      </c>
      <c r="F26" s="21"/>
    </row>
    <row r="27" spans="1:6" ht="31.5">
      <c r="A27" s="8">
        <v>22</v>
      </c>
      <c r="B27" s="22" t="s">
        <v>23</v>
      </c>
      <c r="C27" s="23">
        <v>156</v>
      </c>
      <c r="D27" s="19">
        <v>0</v>
      </c>
      <c r="E27" s="20">
        <f t="shared" si="0"/>
        <v>0</v>
      </c>
      <c r="F27" s="21"/>
    </row>
    <row r="28" spans="1:6" ht="16.5">
      <c r="A28" s="8"/>
      <c r="B28" s="17"/>
      <c r="C28" s="18"/>
      <c r="D28" s="19"/>
      <c r="E28" s="20"/>
      <c r="F28" s="19"/>
    </row>
    <row r="29" spans="1:6" ht="16.5">
      <c r="A29" s="8"/>
      <c r="B29" s="13"/>
      <c r="C29" s="10"/>
      <c r="D29" s="11"/>
      <c r="E29" s="12"/>
      <c r="F29" s="9"/>
    </row>
    <row r="32" spans="1:3" ht="18.75">
      <c r="A32" s="35" t="s">
        <v>6</v>
      </c>
      <c r="B32" s="35"/>
      <c r="C32" s="35"/>
    </row>
    <row r="33" spans="1:4" ht="18.75">
      <c r="A33" s="35" t="s">
        <v>7</v>
      </c>
      <c r="B33" s="35"/>
      <c r="C33" s="35"/>
      <c r="D33" s="35"/>
    </row>
  </sheetData>
  <sheetProtection selectLockedCells="1" selectUnlockedCells="1"/>
  <mergeCells count="5">
    <mergeCell ref="A1:F1"/>
    <mergeCell ref="A2:F2"/>
    <mergeCell ref="A32:C32"/>
    <mergeCell ref="A33:D33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6.57421875" style="0" customWidth="1"/>
    <col min="2" max="2" width="37.8515625" style="1" customWidth="1"/>
    <col min="3" max="3" width="14.14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34" t="s">
        <v>133</v>
      </c>
      <c r="B1" s="34"/>
      <c r="C1" s="34"/>
      <c r="D1" s="34"/>
      <c r="E1" s="34"/>
      <c r="F1" s="34"/>
    </row>
    <row r="2" spans="1:6" ht="15.75">
      <c r="A2" s="34" t="s">
        <v>12</v>
      </c>
      <c r="B2" s="34"/>
      <c r="C2" s="34"/>
      <c r="D2" s="34"/>
      <c r="E2" s="34"/>
      <c r="F2" s="34"/>
    </row>
    <row r="3" spans="1:6" ht="15" customHeight="1">
      <c r="A3" s="36" t="s">
        <v>8</v>
      </c>
      <c r="B3" s="36"/>
      <c r="C3" s="36"/>
      <c r="D3" s="15">
        <v>29</v>
      </c>
      <c r="E3" s="14"/>
      <c r="F3" s="14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13" t="s">
        <v>131</v>
      </c>
      <c r="C6" s="10">
        <v>82</v>
      </c>
      <c r="D6" s="32">
        <v>11</v>
      </c>
      <c r="E6" s="20">
        <f aca="true" t="shared" si="0" ref="E6:E30">D6*100/макс8</f>
        <v>37.93103448275862</v>
      </c>
      <c r="F6" s="31"/>
    </row>
    <row r="7" spans="1:6" ht="16.5">
      <c r="A7" s="8">
        <v>2</v>
      </c>
      <c r="B7" s="22" t="s">
        <v>50</v>
      </c>
      <c r="C7" s="23">
        <v>85</v>
      </c>
      <c r="D7" s="19">
        <v>10</v>
      </c>
      <c r="E7" s="20">
        <f t="shared" si="0"/>
        <v>34.48275862068966</v>
      </c>
      <c r="F7" s="21"/>
    </row>
    <row r="8" spans="1:6" ht="16.5">
      <c r="A8" s="8">
        <v>3</v>
      </c>
      <c r="B8" s="22" t="s">
        <v>55</v>
      </c>
      <c r="C8" s="23">
        <v>85</v>
      </c>
      <c r="D8" s="19">
        <v>9</v>
      </c>
      <c r="E8" s="20">
        <f t="shared" si="0"/>
        <v>31.03448275862069</v>
      </c>
      <c r="F8" s="21"/>
    </row>
    <row r="9" spans="1:6" ht="16.5">
      <c r="A9" s="8">
        <v>4</v>
      </c>
      <c r="B9" s="22" t="s">
        <v>45</v>
      </c>
      <c r="C9" s="23">
        <v>82</v>
      </c>
      <c r="D9" s="19">
        <v>9</v>
      </c>
      <c r="E9" s="20">
        <f t="shared" si="0"/>
        <v>31.03448275862069</v>
      </c>
      <c r="F9" s="21"/>
    </row>
    <row r="10" spans="1:6" ht="31.5">
      <c r="A10" s="8">
        <v>5</v>
      </c>
      <c r="B10" s="22" t="s">
        <v>49</v>
      </c>
      <c r="C10" s="23">
        <v>156</v>
      </c>
      <c r="D10" s="19">
        <v>8</v>
      </c>
      <c r="E10" s="20">
        <f t="shared" si="0"/>
        <v>27.586206896551722</v>
      </c>
      <c r="F10" s="21"/>
    </row>
    <row r="11" spans="1:6" ht="31.5">
      <c r="A11" s="8">
        <v>6</v>
      </c>
      <c r="B11" s="22" t="s">
        <v>44</v>
      </c>
      <c r="C11" s="23">
        <v>78</v>
      </c>
      <c r="D11" s="19">
        <v>8</v>
      </c>
      <c r="E11" s="20">
        <f t="shared" si="0"/>
        <v>27.586206896551722</v>
      </c>
      <c r="F11" s="19"/>
    </row>
    <row r="12" spans="1:6" ht="16.5">
      <c r="A12" s="8">
        <v>7</v>
      </c>
      <c r="B12" s="22" t="s">
        <v>40</v>
      </c>
      <c r="C12" s="23">
        <v>82</v>
      </c>
      <c r="D12" s="19">
        <v>7</v>
      </c>
      <c r="E12" s="20">
        <f t="shared" si="0"/>
        <v>24.137931034482758</v>
      </c>
      <c r="F12" s="19"/>
    </row>
    <row r="13" spans="1:6" ht="16.5" customHeight="1">
      <c r="A13" s="8">
        <v>8</v>
      </c>
      <c r="B13" s="22" t="s">
        <v>129</v>
      </c>
      <c r="C13" s="23">
        <v>82</v>
      </c>
      <c r="D13" s="19">
        <v>7</v>
      </c>
      <c r="E13" s="20">
        <f t="shared" si="0"/>
        <v>24.137931034482758</v>
      </c>
      <c r="F13" s="21"/>
    </row>
    <row r="14" spans="1:6" ht="16.5">
      <c r="A14" s="8">
        <v>9</v>
      </c>
      <c r="B14" s="22" t="s">
        <v>130</v>
      </c>
      <c r="C14" s="23">
        <v>82</v>
      </c>
      <c r="D14" s="19">
        <v>7</v>
      </c>
      <c r="E14" s="20">
        <f t="shared" si="0"/>
        <v>24.137931034482758</v>
      </c>
      <c r="F14" s="21"/>
    </row>
    <row r="15" spans="1:6" ht="16.5">
      <c r="A15" s="8">
        <v>10</v>
      </c>
      <c r="B15" s="22" t="s">
        <v>37</v>
      </c>
      <c r="C15" s="23">
        <v>26</v>
      </c>
      <c r="D15" s="19">
        <v>6</v>
      </c>
      <c r="E15" s="20">
        <f t="shared" si="0"/>
        <v>20.689655172413794</v>
      </c>
      <c r="F15" s="21"/>
    </row>
    <row r="16" spans="1:6" ht="16.5" customHeight="1">
      <c r="A16" s="8">
        <v>11</v>
      </c>
      <c r="B16" s="22" t="s">
        <v>48</v>
      </c>
      <c r="C16" s="23">
        <v>84</v>
      </c>
      <c r="D16" s="19">
        <v>6</v>
      </c>
      <c r="E16" s="20">
        <f t="shared" si="0"/>
        <v>20.689655172413794</v>
      </c>
      <c r="F16" s="21"/>
    </row>
    <row r="17" spans="1:6" ht="16.5">
      <c r="A17" s="8">
        <v>12</v>
      </c>
      <c r="B17" s="22" t="s">
        <v>41</v>
      </c>
      <c r="C17" s="23">
        <v>82</v>
      </c>
      <c r="D17" s="19">
        <v>5</v>
      </c>
      <c r="E17" s="20">
        <f t="shared" si="0"/>
        <v>17.24137931034483</v>
      </c>
      <c r="F17" s="21"/>
    </row>
    <row r="18" spans="1:6" ht="16.5">
      <c r="A18" s="8">
        <v>13</v>
      </c>
      <c r="B18" s="22" t="s">
        <v>43</v>
      </c>
      <c r="C18" s="23">
        <v>81</v>
      </c>
      <c r="D18" s="19">
        <v>5</v>
      </c>
      <c r="E18" s="20">
        <f t="shared" si="0"/>
        <v>17.24137931034483</v>
      </c>
      <c r="F18" s="21"/>
    </row>
    <row r="19" spans="1:6" ht="16.5">
      <c r="A19" s="8">
        <v>14</v>
      </c>
      <c r="B19" s="22" t="s">
        <v>46</v>
      </c>
      <c r="C19" s="23">
        <v>84</v>
      </c>
      <c r="D19" s="19">
        <v>4</v>
      </c>
      <c r="E19" s="20">
        <f t="shared" si="0"/>
        <v>13.793103448275861</v>
      </c>
      <c r="F19" s="21"/>
    </row>
    <row r="20" spans="1:6" ht="16.5">
      <c r="A20" s="8">
        <v>15</v>
      </c>
      <c r="B20" s="22" t="s">
        <v>54</v>
      </c>
      <c r="C20" s="23">
        <v>85</v>
      </c>
      <c r="D20" s="19">
        <v>4</v>
      </c>
      <c r="E20" s="20">
        <f t="shared" si="0"/>
        <v>13.793103448275861</v>
      </c>
      <c r="F20" s="21"/>
    </row>
    <row r="21" spans="1:6" ht="16.5">
      <c r="A21" s="8">
        <v>16</v>
      </c>
      <c r="B21" s="22" t="s">
        <v>51</v>
      </c>
      <c r="C21" s="23">
        <v>81</v>
      </c>
      <c r="D21" s="19">
        <v>3</v>
      </c>
      <c r="E21" s="20">
        <f t="shared" si="0"/>
        <v>10.344827586206897</v>
      </c>
      <c r="F21" s="21"/>
    </row>
    <row r="22" spans="1:6" ht="16.5">
      <c r="A22" s="8">
        <v>17</v>
      </c>
      <c r="B22" s="22" t="s">
        <v>39</v>
      </c>
      <c r="C22" s="23">
        <v>84</v>
      </c>
      <c r="D22" s="19">
        <v>3</v>
      </c>
      <c r="E22" s="20">
        <f t="shared" si="0"/>
        <v>10.344827586206897</v>
      </c>
      <c r="F22" s="19"/>
    </row>
    <row r="23" spans="1:6" ht="16.5">
      <c r="A23" s="8">
        <v>18</v>
      </c>
      <c r="B23" s="22" t="s">
        <v>36</v>
      </c>
      <c r="C23" s="23">
        <v>82</v>
      </c>
      <c r="D23" s="19">
        <v>3</v>
      </c>
      <c r="E23" s="20">
        <f t="shared" si="0"/>
        <v>10.344827586206897</v>
      </c>
      <c r="F23" s="21"/>
    </row>
    <row r="24" spans="1:6" ht="16.5">
      <c r="A24" s="8">
        <v>19</v>
      </c>
      <c r="B24" s="22" t="s">
        <v>53</v>
      </c>
      <c r="C24" s="23">
        <v>82</v>
      </c>
      <c r="D24" s="19">
        <v>2</v>
      </c>
      <c r="E24" s="20">
        <f t="shared" si="0"/>
        <v>6.896551724137931</v>
      </c>
      <c r="F24" s="21"/>
    </row>
    <row r="25" spans="1:6" ht="16.5">
      <c r="A25" s="8">
        <v>20</v>
      </c>
      <c r="B25" s="22" t="s">
        <v>47</v>
      </c>
      <c r="C25" s="23">
        <v>82</v>
      </c>
      <c r="D25" s="19">
        <v>2</v>
      </c>
      <c r="E25" s="20">
        <f t="shared" si="0"/>
        <v>6.896551724137931</v>
      </c>
      <c r="F25" s="21"/>
    </row>
    <row r="26" spans="1:6" ht="16.5">
      <c r="A26" s="8">
        <v>21</v>
      </c>
      <c r="B26" s="22" t="s">
        <v>38</v>
      </c>
      <c r="C26" s="23">
        <v>84</v>
      </c>
      <c r="D26" s="19">
        <v>2</v>
      </c>
      <c r="E26" s="20">
        <f t="shared" si="0"/>
        <v>6.896551724137931</v>
      </c>
      <c r="F26" s="21"/>
    </row>
    <row r="27" spans="1:6" ht="16.5">
      <c r="A27" s="8">
        <v>22</v>
      </c>
      <c r="B27" s="22" t="s">
        <v>119</v>
      </c>
      <c r="C27" s="23">
        <v>141</v>
      </c>
      <c r="D27" s="19">
        <v>1</v>
      </c>
      <c r="E27" s="20">
        <f t="shared" si="0"/>
        <v>3.4482758620689653</v>
      </c>
      <c r="F27" s="21"/>
    </row>
    <row r="28" spans="1:6" ht="16.5">
      <c r="A28" s="8">
        <v>23</v>
      </c>
      <c r="B28" s="22" t="s">
        <v>42</v>
      </c>
      <c r="C28" s="23">
        <v>26</v>
      </c>
      <c r="D28" s="19">
        <v>1</v>
      </c>
      <c r="E28" s="20">
        <f t="shared" si="0"/>
        <v>3.4482758620689653</v>
      </c>
      <c r="F28" s="21"/>
    </row>
    <row r="29" spans="1:6" ht="16.5">
      <c r="A29" s="8">
        <v>24</v>
      </c>
      <c r="B29" s="22" t="s">
        <v>56</v>
      </c>
      <c r="C29" s="23">
        <v>141</v>
      </c>
      <c r="D29" s="19">
        <v>0</v>
      </c>
      <c r="E29" s="20">
        <f t="shared" si="0"/>
        <v>0</v>
      </c>
      <c r="F29" s="21"/>
    </row>
    <row r="30" spans="1:6" ht="16.5">
      <c r="A30" s="8">
        <v>25</v>
      </c>
      <c r="B30" s="22" t="s">
        <v>52</v>
      </c>
      <c r="C30" s="23">
        <v>84</v>
      </c>
      <c r="D30" s="19">
        <v>0</v>
      </c>
      <c r="E30" s="20">
        <f t="shared" si="0"/>
        <v>0</v>
      </c>
      <c r="F30" s="19"/>
    </row>
    <row r="31" ht="12.75">
      <c r="F31"/>
    </row>
    <row r="32" ht="12.75">
      <c r="F32"/>
    </row>
    <row r="33" spans="1:6" ht="18.75">
      <c r="A33" s="35" t="s">
        <v>6</v>
      </c>
      <c r="B33" s="35"/>
      <c r="C33" s="35"/>
      <c r="F33"/>
    </row>
    <row r="34" spans="1:6" ht="18.75">
      <c r="A34" s="35" t="s">
        <v>7</v>
      </c>
      <c r="B34" s="35"/>
      <c r="C34" s="35"/>
      <c r="D34" s="35"/>
      <c r="F34"/>
    </row>
    <row r="35" ht="12.75">
      <c r="F35"/>
    </row>
  </sheetData>
  <sheetProtection selectLockedCells="1" selectUnlockedCells="1"/>
  <mergeCells count="5">
    <mergeCell ref="A34:D34"/>
    <mergeCell ref="A1:F1"/>
    <mergeCell ref="A2:F2"/>
    <mergeCell ref="A3:C3"/>
    <mergeCell ref="A33:C3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1.8515625" style="0" customWidth="1"/>
    <col min="4" max="13" width="6.00390625" style="0" customWidth="1"/>
    <col min="14" max="14" width="11.57421875" style="0" customWidth="1"/>
    <col min="15" max="15" width="12.8515625" style="0" customWidth="1"/>
    <col min="16" max="16" width="13.7109375" style="1" customWidth="1"/>
  </cols>
  <sheetData>
    <row r="1" spans="1:16" ht="15.75">
      <c r="A1" s="34" t="s">
        <v>133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 customHeight="1">
      <c r="A3" s="36" t="s">
        <v>8</v>
      </c>
      <c r="B3" s="36"/>
      <c r="C3" s="36"/>
      <c r="D3" s="25">
        <v>29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38.25">
      <c r="A5" s="5" t="s">
        <v>0</v>
      </c>
      <c r="B5" s="6" t="s">
        <v>1</v>
      </c>
      <c r="C5" s="6" t="s">
        <v>2</v>
      </c>
      <c r="D5" s="24" t="s">
        <v>118</v>
      </c>
      <c r="E5" s="24" t="s">
        <v>120</v>
      </c>
      <c r="F5" s="24" t="s">
        <v>121</v>
      </c>
      <c r="G5" s="24" t="s">
        <v>122</v>
      </c>
      <c r="H5" s="24" t="s">
        <v>123</v>
      </c>
      <c r="I5" s="24" t="s">
        <v>124</v>
      </c>
      <c r="J5" s="24" t="s">
        <v>125</v>
      </c>
      <c r="K5" s="24" t="s">
        <v>126</v>
      </c>
      <c r="L5" s="24" t="s">
        <v>127</v>
      </c>
      <c r="M5" s="24" t="s">
        <v>128</v>
      </c>
      <c r="N5" s="6" t="s">
        <v>3</v>
      </c>
      <c r="O5" s="7" t="s">
        <v>4</v>
      </c>
      <c r="P5" s="7" t="s">
        <v>5</v>
      </c>
    </row>
    <row r="6" spans="1:16" ht="16.5">
      <c r="A6" s="8">
        <v>1</v>
      </c>
      <c r="B6" s="22" t="s">
        <v>60</v>
      </c>
      <c r="C6" s="23">
        <v>82</v>
      </c>
      <c r="D6" s="19">
        <v>1</v>
      </c>
      <c r="E6" s="19">
        <v>0</v>
      </c>
      <c r="F6" s="19">
        <v>2</v>
      </c>
      <c r="G6" s="19">
        <v>3</v>
      </c>
      <c r="H6" s="19">
        <v>2</v>
      </c>
      <c r="I6" s="19">
        <v>0</v>
      </c>
      <c r="J6" s="19">
        <v>1</v>
      </c>
      <c r="K6" s="19">
        <v>0</v>
      </c>
      <c r="L6" s="19">
        <v>1</v>
      </c>
      <c r="M6" s="19">
        <v>2</v>
      </c>
      <c r="N6" s="19">
        <f aca="true" t="shared" si="0" ref="N6:N28">SUM(D6:M6)</f>
        <v>12</v>
      </c>
      <c r="O6" s="20">
        <f aca="true" t="shared" si="1" ref="O6:O28">N6*100/макс9</f>
        <v>41.37931034482759</v>
      </c>
      <c r="P6" s="21"/>
    </row>
    <row r="7" spans="1:16" ht="16.5">
      <c r="A7" s="8">
        <v>2</v>
      </c>
      <c r="B7" s="22" t="s">
        <v>73</v>
      </c>
      <c r="C7" s="23">
        <v>80</v>
      </c>
      <c r="D7" s="19">
        <v>0</v>
      </c>
      <c r="E7" s="19">
        <v>0</v>
      </c>
      <c r="F7" s="19">
        <v>3</v>
      </c>
      <c r="G7" s="19">
        <v>1</v>
      </c>
      <c r="H7" s="19">
        <v>2</v>
      </c>
      <c r="I7" s="19">
        <v>2</v>
      </c>
      <c r="J7" s="19">
        <v>1</v>
      </c>
      <c r="K7" s="19">
        <v>0</v>
      </c>
      <c r="L7" s="19">
        <v>1</v>
      </c>
      <c r="M7" s="19">
        <v>0</v>
      </c>
      <c r="N7" s="19">
        <f t="shared" si="0"/>
        <v>10</v>
      </c>
      <c r="O7" s="20">
        <f t="shared" si="1"/>
        <v>34.48275862068966</v>
      </c>
      <c r="P7" s="21"/>
    </row>
    <row r="8" spans="1:16" ht="16.5">
      <c r="A8" s="8">
        <v>3</v>
      </c>
      <c r="B8" s="22" t="s">
        <v>57</v>
      </c>
      <c r="C8" s="23">
        <v>78</v>
      </c>
      <c r="D8" s="19">
        <v>1</v>
      </c>
      <c r="E8" s="19">
        <v>2</v>
      </c>
      <c r="F8" s="19">
        <v>1</v>
      </c>
      <c r="G8" s="19">
        <v>2</v>
      </c>
      <c r="H8" s="19">
        <v>1</v>
      </c>
      <c r="I8" s="19">
        <v>0</v>
      </c>
      <c r="J8" s="19">
        <v>0</v>
      </c>
      <c r="K8" s="19">
        <v>0</v>
      </c>
      <c r="L8" s="19">
        <v>1</v>
      </c>
      <c r="M8" s="19">
        <v>1</v>
      </c>
      <c r="N8" s="19">
        <f t="shared" si="0"/>
        <v>9</v>
      </c>
      <c r="O8" s="20">
        <f t="shared" si="1"/>
        <v>31.03448275862069</v>
      </c>
      <c r="P8" s="19"/>
    </row>
    <row r="9" spans="1:16" ht="16.5">
      <c r="A9" s="8">
        <v>4</v>
      </c>
      <c r="B9" s="22" t="s">
        <v>65</v>
      </c>
      <c r="C9" s="23">
        <v>85</v>
      </c>
      <c r="D9" s="19">
        <v>0</v>
      </c>
      <c r="E9" s="19">
        <v>0</v>
      </c>
      <c r="F9" s="19">
        <v>1</v>
      </c>
      <c r="G9" s="19">
        <v>3</v>
      </c>
      <c r="H9" s="19">
        <v>2</v>
      </c>
      <c r="I9" s="19">
        <v>0</v>
      </c>
      <c r="J9" s="19">
        <v>2</v>
      </c>
      <c r="K9" s="19">
        <v>0</v>
      </c>
      <c r="L9" s="19">
        <v>0</v>
      </c>
      <c r="M9" s="19">
        <v>1</v>
      </c>
      <c r="N9" s="19">
        <f t="shared" si="0"/>
        <v>9</v>
      </c>
      <c r="O9" s="20">
        <f t="shared" si="1"/>
        <v>31.03448275862069</v>
      </c>
      <c r="P9" s="21"/>
    </row>
    <row r="10" spans="1:16" ht="31.5">
      <c r="A10" s="8">
        <v>5</v>
      </c>
      <c r="B10" s="22" t="s">
        <v>79</v>
      </c>
      <c r="C10" s="23">
        <v>78</v>
      </c>
      <c r="D10" s="19">
        <v>0</v>
      </c>
      <c r="E10" s="19">
        <v>0</v>
      </c>
      <c r="F10" s="19">
        <v>2</v>
      </c>
      <c r="G10" s="19">
        <v>1</v>
      </c>
      <c r="H10" s="19">
        <v>2</v>
      </c>
      <c r="I10" s="19">
        <v>0</v>
      </c>
      <c r="J10" s="19">
        <v>1</v>
      </c>
      <c r="K10" s="19">
        <v>0</v>
      </c>
      <c r="L10" s="19">
        <v>0</v>
      </c>
      <c r="M10" s="19">
        <v>2</v>
      </c>
      <c r="N10" s="19">
        <f t="shared" si="0"/>
        <v>8</v>
      </c>
      <c r="O10" s="20">
        <f t="shared" si="1"/>
        <v>27.586206896551722</v>
      </c>
      <c r="P10" s="21"/>
    </row>
    <row r="11" spans="1:16" ht="16.5">
      <c r="A11" s="8">
        <v>6</v>
      </c>
      <c r="B11" s="22" t="s">
        <v>70</v>
      </c>
      <c r="C11" s="23">
        <v>78</v>
      </c>
      <c r="D11" s="19">
        <v>0</v>
      </c>
      <c r="E11" s="19">
        <v>0</v>
      </c>
      <c r="F11" s="19">
        <v>1</v>
      </c>
      <c r="G11" s="19">
        <v>3</v>
      </c>
      <c r="H11" s="19">
        <v>1</v>
      </c>
      <c r="I11" s="19">
        <v>0</v>
      </c>
      <c r="J11" s="19">
        <v>1</v>
      </c>
      <c r="K11" s="19">
        <v>0</v>
      </c>
      <c r="L11" s="19">
        <v>0</v>
      </c>
      <c r="M11" s="19">
        <v>2</v>
      </c>
      <c r="N11" s="19">
        <f t="shared" si="0"/>
        <v>8</v>
      </c>
      <c r="O11" s="20">
        <f t="shared" si="1"/>
        <v>27.586206896551722</v>
      </c>
      <c r="P11" s="21"/>
    </row>
    <row r="12" spans="1:16" ht="16.5">
      <c r="A12" s="8">
        <v>7</v>
      </c>
      <c r="B12" s="26" t="s">
        <v>76</v>
      </c>
      <c r="C12" s="23">
        <v>82</v>
      </c>
      <c r="D12" s="19">
        <v>1</v>
      </c>
      <c r="E12" s="19">
        <v>0</v>
      </c>
      <c r="F12" s="19">
        <v>2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0</v>
      </c>
      <c r="M12" s="19">
        <v>0</v>
      </c>
      <c r="N12" s="19">
        <f t="shared" si="0"/>
        <v>8</v>
      </c>
      <c r="O12" s="20">
        <f t="shared" si="1"/>
        <v>27.586206896551722</v>
      </c>
      <c r="P12" s="21"/>
    </row>
    <row r="13" spans="1:16" ht="16.5">
      <c r="A13" s="8">
        <v>8</v>
      </c>
      <c r="B13" s="22" t="s">
        <v>78</v>
      </c>
      <c r="C13" s="23">
        <v>78</v>
      </c>
      <c r="D13" s="19">
        <v>0</v>
      </c>
      <c r="E13" s="19">
        <v>0</v>
      </c>
      <c r="F13" s="19">
        <v>1</v>
      </c>
      <c r="G13" s="19">
        <v>1</v>
      </c>
      <c r="H13" s="19">
        <v>2</v>
      </c>
      <c r="I13" s="19">
        <v>0</v>
      </c>
      <c r="J13" s="19">
        <v>1</v>
      </c>
      <c r="K13" s="19">
        <v>1</v>
      </c>
      <c r="L13" s="19">
        <v>0</v>
      </c>
      <c r="M13" s="19">
        <v>1</v>
      </c>
      <c r="N13" s="19">
        <f t="shared" si="0"/>
        <v>7</v>
      </c>
      <c r="O13" s="20">
        <f t="shared" si="1"/>
        <v>24.137931034482758</v>
      </c>
      <c r="P13" s="21"/>
    </row>
    <row r="14" spans="1:16" ht="16.5">
      <c r="A14" s="8">
        <v>9</v>
      </c>
      <c r="B14" s="26" t="s">
        <v>63</v>
      </c>
      <c r="C14" s="23">
        <v>82</v>
      </c>
      <c r="D14" s="19">
        <v>0</v>
      </c>
      <c r="E14" s="19">
        <v>0</v>
      </c>
      <c r="F14" s="19">
        <v>3</v>
      </c>
      <c r="G14" s="19">
        <v>0</v>
      </c>
      <c r="H14" s="19">
        <v>2</v>
      </c>
      <c r="I14" s="19">
        <v>1</v>
      </c>
      <c r="J14" s="19">
        <v>1</v>
      </c>
      <c r="K14" s="19">
        <v>0</v>
      </c>
      <c r="L14" s="19">
        <v>0</v>
      </c>
      <c r="M14" s="19">
        <v>0</v>
      </c>
      <c r="N14" s="19">
        <f t="shared" si="0"/>
        <v>7</v>
      </c>
      <c r="O14" s="20">
        <f t="shared" si="1"/>
        <v>24.137931034482758</v>
      </c>
      <c r="P14" s="21"/>
    </row>
    <row r="15" spans="1:16" ht="16.5">
      <c r="A15" s="8">
        <v>10</v>
      </c>
      <c r="B15" s="22" t="s">
        <v>61</v>
      </c>
      <c r="C15" s="23">
        <v>85</v>
      </c>
      <c r="D15" s="19">
        <v>0</v>
      </c>
      <c r="E15" s="19">
        <v>0</v>
      </c>
      <c r="F15" s="19">
        <v>2</v>
      </c>
      <c r="G15" s="19">
        <v>0</v>
      </c>
      <c r="H15" s="19">
        <v>3</v>
      </c>
      <c r="I15" s="19">
        <v>0</v>
      </c>
      <c r="J15" s="19">
        <v>1</v>
      </c>
      <c r="K15" s="19">
        <v>0</v>
      </c>
      <c r="L15" s="19">
        <v>0</v>
      </c>
      <c r="M15" s="19">
        <v>1</v>
      </c>
      <c r="N15" s="19">
        <f t="shared" si="0"/>
        <v>7</v>
      </c>
      <c r="O15" s="20">
        <f t="shared" si="1"/>
        <v>24.137931034482758</v>
      </c>
      <c r="P15" s="21"/>
    </row>
    <row r="16" spans="1:16" ht="16.5">
      <c r="A16" s="8">
        <v>11</v>
      </c>
      <c r="B16" s="22" t="s">
        <v>68</v>
      </c>
      <c r="C16" s="23">
        <v>79</v>
      </c>
      <c r="D16" s="19">
        <v>0</v>
      </c>
      <c r="E16" s="19">
        <v>0</v>
      </c>
      <c r="F16" s="19">
        <v>3</v>
      </c>
      <c r="G16" s="19">
        <v>1</v>
      </c>
      <c r="H16" s="19">
        <v>1</v>
      </c>
      <c r="I16" s="19">
        <v>0</v>
      </c>
      <c r="J16" s="19">
        <v>1</v>
      </c>
      <c r="K16" s="19">
        <v>0</v>
      </c>
      <c r="L16" s="19">
        <v>0</v>
      </c>
      <c r="M16" s="19">
        <v>1</v>
      </c>
      <c r="N16" s="19">
        <f t="shared" si="0"/>
        <v>7</v>
      </c>
      <c r="O16" s="20">
        <f t="shared" si="1"/>
        <v>24.137931034482758</v>
      </c>
      <c r="P16" s="21"/>
    </row>
    <row r="17" spans="1:16" ht="16.5">
      <c r="A17" s="8">
        <v>12</v>
      </c>
      <c r="B17" s="22" t="s">
        <v>58</v>
      </c>
      <c r="C17" s="23">
        <v>26</v>
      </c>
      <c r="D17" s="19">
        <v>0</v>
      </c>
      <c r="E17" s="19">
        <v>0</v>
      </c>
      <c r="F17" s="19">
        <v>0</v>
      </c>
      <c r="G17" s="19">
        <v>1</v>
      </c>
      <c r="H17" s="19">
        <v>1</v>
      </c>
      <c r="I17" s="19">
        <v>2</v>
      </c>
      <c r="J17" s="19">
        <v>1</v>
      </c>
      <c r="K17" s="19">
        <v>0</v>
      </c>
      <c r="L17" s="19">
        <v>0</v>
      </c>
      <c r="M17" s="19">
        <v>1</v>
      </c>
      <c r="N17" s="19">
        <f t="shared" si="0"/>
        <v>6</v>
      </c>
      <c r="O17" s="20">
        <f t="shared" si="1"/>
        <v>20.689655172413794</v>
      </c>
      <c r="P17" s="21"/>
    </row>
    <row r="18" spans="1:16" ht="16.5">
      <c r="A18" s="8">
        <v>13</v>
      </c>
      <c r="B18" s="22" t="s">
        <v>59</v>
      </c>
      <c r="C18" s="23">
        <v>85</v>
      </c>
      <c r="D18" s="19">
        <v>0</v>
      </c>
      <c r="E18" s="19">
        <v>0</v>
      </c>
      <c r="F18" s="19">
        <v>2</v>
      </c>
      <c r="G18" s="19">
        <v>2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f t="shared" si="0"/>
        <v>6</v>
      </c>
      <c r="O18" s="20">
        <f t="shared" si="1"/>
        <v>20.689655172413794</v>
      </c>
      <c r="P18" s="19"/>
    </row>
    <row r="19" spans="1:16" ht="16.5">
      <c r="A19" s="8">
        <v>14</v>
      </c>
      <c r="B19" s="22" t="s">
        <v>72</v>
      </c>
      <c r="C19" s="23">
        <v>84</v>
      </c>
      <c r="D19" s="19">
        <v>1</v>
      </c>
      <c r="E19" s="19">
        <v>0</v>
      </c>
      <c r="F19" s="19">
        <v>2</v>
      </c>
      <c r="G19" s="19">
        <v>0</v>
      </c>
      <c r="H19" s="19">
        <v>2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f t="shared" si="0"/>
        <v>6</v>
      </c>
      <c r="O19" s="20">
        <f t="shared" si="1"/>
        <v>20.689655172413794</v>
      </c>
      <c r="P19" s="21"/>
    </row>
    <row r="20" spans="1:16" ht="16.5">
      <c r="A20" s="8">
        <v>15</v>
      </c>
      <c r="B20" s="22" t="s">
        <v>62</v>
      </c>
      <c r="C20" s="23">
        <v>84</v>
      </c>
      <c r="D20" s="19">
        <v>0</v>
      </c>
      <c r="E20" s="19">
        <v>0</v>
      </c>
      <c r="F20" s="19">
        <v>2</v>
      </c>
      <c r="G20" s="19">
        <v>1</v>
      </c>
      <c r="H20" s="19">
        <v>2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f t="shared" si="0"/>
        <v>6</v>
      </c>
      <c r="O20" s="20">
        <f t="shared" si="1"/>
        <v>20.689655172413794</v>
      </c>
      <c r="P20" s="21"/>
    </row>
    <row r="21" spans="1:16" ht="16.5">
      <c r="A21" s="8">
        <v>16</v>
      </c>
      <c r="B21" s="22" t="s">
        <v>66</v>
      </c>
      <c r="C21" s="23">
        <v>80</v>
      </c>
      <c r="D21" s="19">
        <v>0</v>
      </c>
      <c r="E21" s="19">
        <v>0</v>
      </c>
      <c r="F21" s="19">
        <v>1</v>
      </c>
      <c r="G21" s="19">
        <v>1</v>
      </c>
      <c r="H21" s="19">
        <v>2</v>
      </c>
      <c r="I21" s="19">
        <v>0</v>
      </c>
      <c r="J21" s="19">
        <v>1</v>
      </c>
      <c r="K21" s="19">
        <v>0</v>
      </c>
      <c r="L21" s="19">
        <v>0</v>
      </c>
      <c r="M21" s="19">
        <v>1</v>
      </c>
      <c r="N21" s="19">
        <f t="shared" si="0"/>
        <v>6</v>
      </c>
      <c r="O21" s="20">
        <f t="shared" si="1"/>
        <v>20.689655172413794</v>
      </c>
      <c r="P21" s="21"/>
    </row>
    <row r="22" spans="1:16" ht="16.5">
      <c r="A22" s="8">
        <v>17</v>
      </c>
      <c r="B22" s="22" t="s">
        <v>75</v>
      </c>
      <c r="C22" s="23">
        <v>78</v>
      </c>
      <c r="D22" s="19">
        <v>0</v>
      </c>
      <c r="E22" s="19">
        <v>0</v>
      </c>
      <c r="F22" s="19">
        <v>1</v>
      </c>
      <c r="G22" s="19">
        <v>1</v>
      </c>
      <c r="H22" s="19">
        <v>1</v>
      </c>
      <c r="I22" s="19">
        <v>0</v>
      </c>
      <c r="J22" s="19">
        <v>1</v>
      </c>
      <c r="K22" s="19">
        <v>0</v>
      </c>
      <c r="L22" s="19">
        <v>0</v>
      </c>
      <c r="M22" s="19">
        <v>1</v>
      </c>
      <c r="N22" s="19">
        <f t="shared" si="0"/>
        <v>5</v>
      </c>
      <c r="O22" s="20">
        <f t="shared" si="1"/>
        <v>17.24137931034483</v>
      </c>
      <c r="P22" s="21"/>
    </row>
    <row r="23" spans="1:16" ht="16.5">
      <c r="A23" s="8">
        <v>18</v>
      </c>
      <c r="B23" s="22" t="s">
        <v>64</v>
      </c>
      <c r="C23" s="23">
        <v>85</v>
      </c>
      <c r="D23" s="19">
        <v>0</v>
      </c>
      <c r="E23" s="19">
        <v>0</v>
      </c>
      <c r="F23" s="19">
        <v>1</v>
      </c>
      <c r="G23" s="19">
        <v>1</v>
      </c>
      <c r="H23" s="19">
        <v>3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f t="shared" si="0"/>
        <v>5</v>
      </c>
      <c r="O23" s="20">
        <f t="shared" si="1"/>
        <v>17.24137931034483</v>
      </c>
      <c r="P23" s="21"/>
    </row>
    <row r="24" spans="1:16" ht="16.5">
      <c r="A24" s="8">
        <v>19</v>
      </c>
      <c r="B24" s="22" t="s">
        <v>71</v>
      </c>
      <c r="C24" s="23">
        <v>141</v>
      </c>
      <c r="D24" s="19">
        <v>1</v>
      </c>
      <c r="E24" s="19">
        <v>0</v>
      </c>
      <c r="F24" s="19">
        <v>1</v>
      </c>
      <c r="G24" s="19">
        <v>0</v>
      </c>
      <c r="H24" s="19">
        <v>1</v>
      </c>
      <c r="I24" s="19">
        <v>0</v>
      </c>
      <c r="J24" s="19">
        <v>1</v>
      </c>
      <c r="K24" s="19">
        <v>0</v>
      </c>
      <c r="L24" s="19">
        <v>0</v>
      </c>
      <c r="M24" s="19">
        <v>0</v>
      </c>
      <c r="N24" s="19">
        <f t="shared" si="0"/>
        <v>4</v>
      </c>
      <c r="O24" s="20">
        <f t="shared" si="1"/>
        <v>13.793103448275861</v>
      </c>
      <c r="P24" s="19"/>
    </row>
    <row r="25" spans="1:16" ht="16.5">
      <c r="A25" s="8">
        <v>20</v>
      </c>
      <c r="B25" s="22" t="s">
        <v>74</v>
      </c>
      <c r="C25" s="23">
        <v>84</v>
      </c>
      <c r="D25" s="19">
        <v>0</v>
      </c>
      <c r="E25" s="19">
        <v>0</v>
      </c>
      <c r="F25" s="19">
        <v>0</v>
      </c>
      <c r="G25" s="19">
        <v>0</v>
      </c>
      <c r="H25" s="19">
        <v>2</v>
      </c>
      <c r="I25" s="19">
        <v>0</v>
      </c>
      <c r="J25" s="19">
        <v>1</v>
      </c>
      <c r="K25" s="19">
        <v>0</v>
      </c>
      <c r="L25" s="19">
        <v>0</v>
      </c>
      <c r="M25" s="19">
        <v>1</v>
      </c>
      <c r="N25" s="19">
        <f t="shared" si="0"/>
        <v>4</v>
      </c>
      <c r="O25" s="20">
        <f t="shared" si="1"/>
        <v>13.793103448275861</v>
      </c>
      <c r="P25" s="21"/>
    </row>
    <row r="26" spans="1:16" ht="16.5">
      <c r="A26" s="8">
        <v>21</v>
      </c>
      <c r="B26" s="22" t="s">
        <v>77</v>
      </c>
      <c r="C26" s="23">
        <v>80</v>
      </c>
      <c r="D26" s="19">
        <v>0</v>
      </c>
      <c r="E26" s="19">
        <v>0</v>
      </c>
      <c r="F26" s="19">
        <v>3</v>
      </c>
      <c r="G26" s="19">
        <v>0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f t="shared" si="0"/>
        <v>4</v>
      </c>
      <c r="O26" s="20">
        <f t="shared" si="1"/>
        <v>13.793103448275861</v>
      </c>
      <c r="P26" s="21"/>
    </row>
    <row r="27" spans="1:16" ht="16.5">
      <c r="A27" s="8">
        <v>22</v>
      </c>
      <c r="B27" s="22" t="s">
        <v>67</v>
      </c>
      <c r="C27" s="23">
        <v>141</v>
      </c>
      <c r="D27" s="19">
        <v>0</v>
      </c>
      <c r="E27" s="19">
        <v>0</v>
      </c>
      <c r="F27" s="19">
        <v>1</v>
      </c>
      <c r="G27" s="19">
        <v>1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f t="shared" si="0"/>
        <v>3</v>
      </c>
      <c r="O27" s="20">
        <f t="shared" si="1"/>
        <v>10.344827586206897</v>
      </c>
      <c r="P27" s="21"/>
    </row>
    <row r="28" spans="1:16" ht="16.5">
      <c r="A28" s="8">
        <v>23</v>
      </c>
      <c r="B28" s="22" t="s">
        <v>69</v>
      </c>
      <c r="C28" s="23">
        <v>141</v>
      </c>
      <c r="D28" s="19">
        <v>0</v>
      </c>
      <c r="E28" s="19">
        <v>0</v>
      </c>
      <c r="F28" s="19">
        <v>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f t="shared" si="0"/>
        <v>2</v>
      </c>
      <c r="O28" s="20">
        <f t="shared" si="1"/>
        <v>6.896551724137931</v>
      </c>
      <c r="P28" s="21"/>
    </row>
    <row r="29" spans="1:16" ht="16.5">
      <c r="A29" s="8"/>
      <c r="B29" s="13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9"/>
    </row>
    <row r="30" ht="12.75">
      <c r="P30"/>
    </row>
    <row r="31" ht="12.75">
      <c r="P31"/>
    </row>
    <row r="32" spans="1:16" ht="18.75">
      <c r="A32" s="35" t="s">
        <v>6</v>
      </c>
      <c r="B32" s="35"/>
      <c r="C32" s="35"/>
      <c r="P32"/>
    </row>
    <row r="33" spans="1:16" ht="18.75">
      <c r="A33" s="35" t="s">
        <v>7</v>
      </c>
      <c r="B33" s="35"/>
      <c r="C33" s="35"/>
      <c r="D33" s="35"/>
      <c r="E33" s="16"/>
      <c r="F33" s="16"/>
      <c r="G33" s="16"/>
      <c r="H33" s="16"/>
      <c r="I33" s="16"/>
      <c r="J33" s="16"/>
      <c r="K33" s="16"/>
      <c r="L33" s="16"/>
      <c r="M33" s="16"/>
      <c r="N33" s="16"/>
      <c r="P33"/>
    </row>
    <row r="34" ht="12.75">
      <c r="P34"/>
    </row>
  </sheetData>
  <sheetProtection selectLockedCells="1" selectUnlockedCells="1"/>
  <mergeCells count="5">
    <mergeCell ref="A33:D33"/>
    <mergeCell ref="A1:P1"/>
    <mergeCell ref="A2:P2"/>
    <mergeCell ref="A3:C3"/>
    <mergeCell ref="A32:C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1.8515625" style="0" customWidth="1"/>
    <col min="4" max="13" width="5.57421875" style="0" customWidth="1"/>
    <col min="14" max="14" width="11.57421875" style="0" customWidth="1"/>
    <col min="15" max="15" width="12.421875" style="0" customWidth="1"/>
    <col min="16" max="16" width="13.7109375" style="1" customWidth="1"/>
  </cols>
  <sheetData>
    <row r="1" spans="1:16" ht="15.75">
      <c r="A1" s="34" t="s">
        <v>133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 customHeight="1">
      <c r="A3" s="36" t="s">
        <v>8</v>
      </c>
      <c r="B3" s="36"/>
      <c r="C3" s="36"/>
      <c r="D3" s="25">
        <v>35</v>
      </c>
      <c r="E3" s="29"/>
      <c r="F3" s="29"/>
      <c r="G3" s="29"/>
      <c r="H3" s="29"/>
      <c r="I3" s="29"/>
      <c r="J3" s="14"/>
      <c r="K3" s="14"/>
      <c r="L3" s="14"/>
      <c r="M3" s="14"/>
      <c r="N3" s="14"/>
      <c r="O3" s="14"/>
      <c r="P3" s="1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38.25">
      <c r="A5" s="5" t="s">
        <v>0</v>
      </c>
      <c r="B5" s="6" t="s">
        <v>1</v>
      </c>
      <c r="C5" s="6" t="s">
        <v>2</v>
      </c>
      <c r="D5" s="24" t="s">
        <v>118</v>
      </c>
      <c r="E5" s="24" t="s">
        <v>120</v>
      </c>
      <c r="F5" s="24" t="s">
        <v>121</v>
      </c>
      <c r="G5" s="24" t="s">
        <v>122</v>
      </c>
      <c r="H5" s="24" t="s">
        <v>123</v>
      </c>
      <c r="I5" s="24" t="s">
        <v>124</v>
      </c>
      <c r="J5" s="24" t="s">
        <v>125</v>
      </c>
      <c r="K5" s="24" t="s">
        <v>126</v>
      </c>
      <c r="L5" s="24" t="s">
        <v>127</v>
      </c>
      <c r="M5" s="24" t="s">
        <v>128</v>
      </c>
      <c r="N5" s="6" t="s">
        <v>3</v>
      </c>
      <c r="O5" s="7" t="s">
        <v>4</v>
      </c>
      <c r="P5" s="7" t="s">
        <v>5</v>
      </c>
    </row>
    <row r="6" spans="1:16" ht="16.5">
      <c r="A6" s="8">
        <v>1</v>
      </c>
      <c r="B6" s="22" t="s">
        <v>110</v>
      </c>
      <c r="C6" s="23">
        <v>85</v>
      </c>
      <c r="D6" s="19">
        <v>2</v>
      </c>
      <c r="E6" s="19">
        <v>1</v>
      </c>
      <c r="F6" s="19">
        <v>2</v>
      </c>
      <c r="G6" s="19">
        <v>1</v>
      </c>
      <c r="H6" s="19">
        <v>0</v>
      </c>
      <c r="I6" s="19">
        <v>2</v>
      </c>
      <c r="J6" s="19">
        <v>2</v>
      </c>
      <c r="K6" s="19">
        <v>0</v>
      </c>
      <c r="L6" s="19">
        <v>1</v>
      </c>
      <c r="M6" s="19">
        <v>1</v>
      </c>
      <c r="N6" s="19">
        <f aca="true" t="shared" si="0" ref="N6:N23">SUM(D6:M6)</f>
        <v>12</v>
      </c>
      <c r="O6" s="20">
        <f aca="true" t="shared" si="1" ref="O6:O23">N6*100/макс10.</f>
        <v>34.285714285714285</v>
      </c>
      <c r="P6" s="21"/>
    </row>
    <row r="7" spans="1:16" ht="31.5">
      <c r="A7" s="8">
        <v>2</v>
      </c>
      <c r="B7" s="22" t="s">
        <v>111</v>
      </c>
      <c r="C7" s="23">
        <v>85</v>
      </c>
      <c r="D7" s="19">
        <v>2</v>
      </c>
      <c r="E7" s="19">
        <v>1</v>
      </c>
      <c r="F7" s="19">
        <v>1</v>
      </c>
      <c r="G7" s="19">
        <v>1</v>
      </c>
      <c r="H7" s="19">
        <v>2</v>
      </c>
      <c r="I7" s="19">
        <v>1</v>
      </c>
      <c r="J7" s="19">
        <v>1</v>
      </c>
      <c r="K7" s="19">
        <v>0</v>
      </c>
      <c r="L7" s="19">
        <v>1</v>
      </c>
      <c r="M7" s="19">
        <v>0</v>
      </c>
      <c r="N7" s="19">
        <f t="shared" si="0"/>
        <v>10</v>
      </c>
      <c r="O7" s="20">
        <f t="shared" si="1"/>
        <v>28.571428571428573</v>
      </c>
      <c r="P7" s="21"/>
    </row>
    <row r="8" spans="1:16" ht="16.5">
      <c r="A8" s="8">
        <v>3</v>
      </c>
      <c r="B8" s="22" t="s">
        <v>87</v>
      </c>
      <c r="C8" s="23">
        <v>77</v>
      </c>
      <c r="D8" s="19">
        <v>2</v>
      </c>
      <c r="E8" s="19">
        <v>0</v>
      </c>
      <c r="F8" s="19">
        <v>1</v>
      </c>
      <c r="G8" s="19">
        <v>1</v>
      </c>
      <c r="H8" s="19">
        <v>2</v>
      </c>
      <c r="I8" s="19">
        <v>2</v>
      </c>
      <c r="J8" s="19">
        <v>0</v>
      </c>
      <c r="K8" s="19">
        <v>0</v>
      </c>
      <c r="L8" s="19">
        <v>0</v>
      </c>
      <c r="M8" s="19">
        <v>1</v>
      </c>
      <c r="N8" s="19">
        <f t="shared" si="0"/>
        <v>9</v>
      </c>
      <c r="O8" s="20">
        <f t="shared" si="1"/>
        <v>25.714285714285715</v>
      </c>
      <c r="P8" s="21"/>
    </row>
    <row r="9" spans="1:16" ht="16.5">
      <c r="A9" s="8">
        <v>4</v>
      </c>
      <c r="B9" s="22" t="s">
        <v>114</v>
      </c>
      <c r="C9" s="23">
        <v>85</v>
      </c>
      <c r="D9" s="19">
        <v>1</v>
      </c>
      <c r="E9" s="19">
        <v>0</v>
      </c>
      <c r="F9" s="19">
        <v>2</v>
      </c>
      <c r="G9" s="19">
        <v>1</v>
      </c>
      <c r="H9" s="19">
        <v>2</v>
      </c>
      <c r="I9" s="19">
        <v>0</v>
      </c>
      <c r="J9" s="19">
        <v>2</v>
      </c>
      <c r="K9" s="19">
        <v>0</v>
      </c>
      <c r="L9" s="19">
        <v>0</v>
      </c>
      <c r="M9" s="19">
        <v>0</v>
      </c>
      <c r="N9" s="19">
        <f t="shared" si="0"/>
        <v>8</v>
      </c>
      <c r="O9" s="20">
        <f t="shared" si="1"/>
        <v>22.857142857142858</v>
      </c>
      <c r="P9" s="21"/>
    </row>
    <row r="10" spans="1:16" ht="16.5">
      <c r="A10" s="8">
        <v>5</v>
      </c>
      <c r="B10" s="22" t="s">
        <v>80</v>
      </c>
      <c r="C10" s="23">
        <v>26</v>
      </c>
      <c r="D10" s="19">
        <v>1</v>
      </c>
      <c r="E10" s="19">
        <v>0</v>
      </c>
      <c r="F10" s="19">
        <v>1</v>
      </c>
      <c r="G10" s="19">
        <v>0</v>
      </c>
      <c r="H10" s="19">
        <v>0</v>
      </c>
      <c r="I10" s="19">
        <v>1</v>
      </c>
      <c r="J10" s="19">
        <v>2</v>
      </c>
      <c r="K10" s="19">
        <v>0</v>
      </c>
      <c r="L10" s="19">
        <v>1</v>
      </c>
      <c r="M10" s="19">
        <v>1</v>
      </c>
      <c r="N10" s="19">
        <f t="shared" si="0"/>
        <v>7</v>
      </c>
      <c r="O10" s="20">
        <f t="shared" si="1"/>
        <v>20</v>
      </c>
      <c r="P10" s="21"/>
    </row>
    <row r="11" spans="1:16" ht="16.5">
      <c r="A11" s="8">
        <v>6</v>
      </c>
      <c r="B11" s="22" t="s">
        <v>85</v>
      </c>
      <c r="C11" s="23">
        <v>84</v>
      </c>
      <c r="D11" s="19">
        <v>0</v>
      </c>
      <c r="E11" s="19">
        <v>0</v>
      </c>
      <c r="F11" s="19">
        <v>1</v>
      </c>
      <c r="G11" s="19">
        <v>0</v>
      </c>
      <c r="H11" s="19">
        <v>1</v>
      </c>
      <c r="I11" s="19">
        <v>1</v>
      </c>
      <c r="J11" s="19">
        <v>1</v>
      </c>
      <c r="K11" s="19">
        <v>0</v>
      </c>
      <c r="L11" s="19">
        <v>0</v>
      </c>
      <c r="M11" s="19">
        <v>1</v>
      </c>
      <c r="N11" s="19">
        <f t="shared" si="0"/>
        <v>5</v>
      </c>
      <c r="O11" s="20">
        <f t="shared" si="1"/>
        <v>14.285714285714286</v>
      </c>
      <c r="P11" s="19"/>
    </row>
    <row r="12" spans="1:16" ht="16.5">
      <c r="A12" s="8">
        <v>7</v>
      </c>
      <c r="B12" s="22" t="s">
        <v>116</v>
      </c>
      <c r="C12" s="23">
        <v>156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19">
        <v>2</v>
      </c>
      <c r="J12" s="19">
        <v>1</v>
      </c>
      <c r="K12" s="19">
        <v>0</v>
      </c>
      <c r="L12" s="19">
        <v>0</v>
      </c>
      <c r="M12" s="19">
        <v>1</v>
      </c>
      <c r="N12" s="19">
        <f t="shared" si="0"/>
        <v>5</v>
      </c>
      <c r="O12" s="20">
        <f t="shared" si="1"/>
        <v>14.285714285714286</v>
      </c>
      <c r="P12" s="21"/>
    </row>
    <row r="13" spans="1:16" ht="16.5">
      <c r="A13" s="8">
        <v>8</v>
      </c>
      <c r="B13" s="22" t="s">
        <v>89</v>
      </c>
      <c r="C13" s="23">
        <v>80</v>
      </c>
      <c r="D13" s="19">
        <v>1</v>
      </c>
      <c r="E13" s="19">
        <v>1</v>
      </c>
      <c r="F13" s="19">
        <v>0</v>
      </c>
      <c r="G13" s="19">
        <v>0</v>
      </c>
      <c r="H13" s="19">
        <v>2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f t="shared" si="0"/>
        <v>5</v>
      </c>
      <c r="O13" s="20">
        <f t="shared" si="1"/>
        <v>14.285714285714286</v>
      </c>
      <c r="P13" s="19"/>
    </row>
    <row r="14" spans="1:16" ht="16.5">
      <c r="A14" s="8">
        <v>9</v>
      </c>
      <c r="B14" s="22" t="s">
        <v>82</v>
      </c>
      <c r="C14" s="23">
        <v>79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1</v>
      </c>
      <c r="K14" s="19">
        <v>0</v>
      </c>
      <c r="L14" s="19">
        <v>1</v>
      </c>
      <c r="M14" s="19">
        <v>1</v>
      </c>
      <c r="N14" s="19">
        <f t="shared" si="0"/>
        <v>5</v>
      </c>
      <c r="O14" s="20">
        <f t="shared" si="1"/>
        <v>14.285714285714286</v>
      </c>
      <c r="P14" s="21"/>
    </row>
    <row r="15" spans="1:16" ht="16.5">
      <c r="A15" s="8">
        <v>10</v>
      </c>
      <c r="B15" s="26" t="s">
        <v>113</v>
      </c>
      <c r="C15" s="23">
        <v>82</v>
      </c>
      <c r="D15" s="19">
        <v>1</v>
      </c>
      <c r="E15" s="19">
        <v>0</v>
      </c>
      <c r="F15" s="19">
        <v>1</v>
      </c>
      <c r="G15" s="19">
        <v>1</v>
      </c>
      <c r="H15" s="19">
        <v>0</v>
      </c>
      <c r="I15" s="19">
        <v>2</v>
      </c>
      <c r="J15" s="19">
        <v>0</v>
      </c>
      <c r="K15" s="19">
        <v>0</v>
      </c>
      <c r="L15" s="19">
        <v>0</v>
      </c>
      <c r="M15" s="19">
        <v>0</v>
      </c>
      <c r="N15" s="19">
        <f t="shared" si="0"/>
        <v>5</v>
      </c>
      <c r="O15" s="20">
        <f t="shared" si="1"/>
        <v>14.285714285714286</v>
      </c>
      <c r="P15" s="21"/>
    </row>
    <row r="16" spans="1:16" ht="16.5">
      <c r="A16" s="8">
        <v>11</v>
      </c>
      <c r="B16" s="22" t="s">
        <v>109</v>
      </c>
      <c r="C16" s="23">
        <v>85</v>
      </c>
      <c r="D16" s="19">
        <v>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</v>
      </c>
      <c r="K16" s="19">
        <v>0</v>
      </c>
      <c r="L16" s="19">
        <v>0</v>
      </c>
      <c r="M16" s="19">
        <v>1</v>
      </c>
      <c r="N16" s="19">
        <f t="shared" si="0"/>
        <v>4</v>
      </c>
      <c r="O16" s="20">
        <f t="shared" si="1"/>
        <v>11.428571428571429</v>
      </c>
      <c r="P16" s="21"/>
    </row>
    <row r="17" spans="1:16" ht="16.5">
      <c r="A17" s="8">
        <v>12</v>
      </c>
      <c r="B17" s="22" t="s">
        <v>115</v>
      </c>
      <c r="C17" s="23">
        <v>85</v>
      </c>
      <c r="D17" s="19">
        <v>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v>1</v>
      </c>
      <c r="N17" s="19">
        <f t="shared" si="0"/>
        <v>4</v>
      </c>
      <c r="O17" s="20">
        <f t="shared" si="1"/>
        <v>11.428571428571429</v>
      </c>
      <c r="P17" s="21"/>
    </row>
    <row r="18" spans="1:16" ht="31.5">
      <c r="A18" s="8">
        <v>13</v>
      </c>
      <c r="B18" s="22" t="s">
        <v>112</v>
      </c>
      <c r="C18" s="23">
        <v>141</v>
      </c>
      <c r="D18" s="19">
        <v>0</v>
      </c>
      <c r="E18" s="19">
        <v>0</v>
      </c>
      <c r="F18" s="19">
        <v>3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f t="shared" si="0"/>
        <v>4</v>
      </c>
      <c r="O18" s="20">
        <f t="shared" si="1"/>
        <v>11.428571428571429</v>
      </c>
      <c r="P18" s="21"/>
    </row>
    <row r="19" spans="1:16" ht="16.5">
      <c r="A19" s="8">
        <v>14</v>
      </c>
      <c r="B19" s="22" t="s">
        <v>84</v>
      </c>
      <c r="C19" s="23">
        <v>84</v>
      </c>
      <c r="D19" s="19">
        <v>1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f t="shared" si="0"/>
        <v>3</v>
      </c>
      <c r="O19" s="20">
        <f t="shared" si="1"/>
        <v>8.571428571428571</v>
      </c>
      <c r="P19" s="21"/>
    </row>
    <row r="20" spans="1:16" ht="16.5">
      <c r="A20" s="8">
        <v>15</v>
      </c>
      <c r="B20" s="22" t="s">
        <v>117</v>
      </c>
      <c r="C20" s="23">
        <v>78</v>
      </c>
      <c r="D20" s="19">
        <v>0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f t="shared" si="0"/>
        <v>2</v>
      </c>
      <c r="O20" s="20">
        <f t="shared" si="1"/>
        <v>5.714285714285714</v>
      </c>
      <c r="P20" s="21"/>
    </row>
    <row r="21" spans="1:16" ht="16.5">
      <c r="A21" s="8">
        <v>16</v>
      </c>
      <c r="B21" s="28" t="s">
        <v>88</v>
      </c>
      <c r="C21" s="23">
        <v>77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f t="shared" si="0"/>
        <v>2</v>
      </c>
      <c r="O21" s="20">
        <f t="shared" si="1"/>
        <v>5.714285714285714</v>
      </c>
      <c r="P21" s="21"/>
    </row>
    <row r="22" spans="1:16" ht="16.5">
      <c r="A22" s="8">
        <v>17</v>
      </c>
      <c r="B22" s="22" t="s">
        <v>81</v>
      </c>
      <c r="C22" s="23">
        <v>79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1</v>
      </c>
      <c r="J22" s="19">
        <v>1</v>
      </c>
      <c r="K22" s="19">
        <v>0</v>
      </c>
      <c r="L22" s="19">
        <v>0</v>
      </c>
      <c r="M22" s="19">
        <v>0</v>
      </c>
      <c r="N22" s="19">
        <f t="shared" si="0"/>
        <v>2</v>
      </c>
      <c r="O22" s="20">
        <f t="shared" si="1"/>
        <v>5.714285714285714</v>
      </c>
      <c r="P22" s="21"/>
    </row>
    <row r="23" spans="1:16" ht="16.5">
      <c r="A23" s="8">
        <v>18</v>
      </c>
      <c r="B23" s="22" t="s">
        <v>86</v>
      </c>
      <c r="C23" s="23">
        <v>84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f t="shared" si="0"/>
        <v>0</v>
      </c>
      <c r="O23" s="20">
        <f t="shared" si="1"/>
        <v>0</v>
      </c>
      <c r="P23" s="21"/>
    </row>
    <row r="24" ht="12.75">
      <c r="P24"/>
    </row>
    <row r="25" ht="12.75">
      <c r="P25"/>
    </row>
    <row r="26" spans="1:16" ht="18.75">
      <c r="A26" s="35" t="s">
        <v>6</v>
      </c>
      <c r="B26" s="35"/>
      <c r="C26" s="35"/>
      <c r="P26"/>
    </row>
    <row r="27" spans="1:16" ht="18.75">
      <c r="A27" s="35" t="s">
        <v>7</v>
      </c>
      <c r="B27" s="35"/>
      <c r="C27" s="35"/>
      <c r="D27" s="35"/>
      <c r="E27" s="16"/>
      <c r="F27" s="16"/>
      <c r="G27" s="16"/>
      <c r="H27" s="16"/>
      <c r="I27" s="16"/>
      <c r="J27" s="16"/>
      <c r="K27" s="16"/>
      <c r="L27" s="16"/>
      <c r="M27" s="16"/>
      <c r="N27" s="16"/>
      <c r="P27"/>
    </row>
    <row r="28" ht="12.75">
      <c r="P28"/>
    </row>
  </sheetData>
  <sheetProtection selectLockedCells="1" selectUnlockedCells="1"/>
  <mergeCells count="5">
    <mergeCell ref="A1:P1"/>
    <mergeCell ref="A2:P2"/>
    <mergeCell ref="A3:C3"/>
    <mergeCell ref="A26:C26"/>
    <mergeCell ref="A27:D2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85" zoomScaleNormal="85" zoomScalePageLayoutView="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38.421875" style="1" customWidth="1"/>
    <col min="3" max="3" width="8.8515625" style="0" customWidth="1"/>
    <col min="4" max="13" width="6.00390625" style="0" customWidth="1"/>
    <col min="14" max="14" width="11.57421875" style="0" customWidth="1"/>
    <col min="15" max="15" width="12.8515625" style="0" customWidth="1"/>
    <col min="16" max="16" width="15.421875" style="1" customWidth="1"/>
  </cols>
  <sheetData>
    <row r="1" spans="1:16" ht="15.75">
      <c r="A1" s="34" t="s">
        <v>133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 customHeight="1">
      <c r="A3" s="36" t="s">
        <v>8</v>
      </c>
      <c r="B3" s="36"/>
      <c r="C3" s="36"/>
      <c r="D3" s="25">
        <v>32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38.25">
      <c r="A5" s="5" t="s">
        <v>0</v>
      </c>
      <c r="B5" s="6" t="s">
        <v>1</v>
      </c>
      <c r="C5" s="6" t="s">
        <v>2</v>
      </c>
      <c r="D5" s="24" t="s">
        <v>118</v>
      </c>
      <c r="E5" s="24" t="s">
        <v>120</v>
      </c>
      <c r="F5" s="24" t="s">
        <v>121</v>
      </c>
      <c r="G5" s="24" t="s">
        <v>122</v>
      </c>
      <c r="H5" s="24" t="s">
        <v>123</v>
      </c>
      <c r="I5" s="24" t="s">
        <v>124</v>
      </c>
      <c r="J5" s="24" t="s">
        <v>125</v>
      </c>
      <c r="K5" s="24" t="s">
        <v>126</v>
      </c>
      <c r="L5" s="24" t="s">
        <v>127</v>
      </c>
      <c r="M5" s="24" t="s">
        <v>128</v>
      </c>
      <c r="N5" s="6" t="s">
        <v>3</v>
      </c>
      <c r="O5" s="7" t="s">
        <v>4</v>
      </c>
      <c r="P5" s="7" t="s">
        <v>5</v>
      </c>
    </row>
    <row r="6" spans="1:16" ht="16.5">
      <c r="A6" s="8">
        <v>1</v>
      </c>
      <c r="B6" s="22" t="s">
        <v>92</v>
      </c>
      <c r="C6" s="23">
        <v>85</v>
      </c>
      <c r="D6" s="19">
        <v>0</v>
      </c>
      <c r="E6" s="19">
        <v>0</v>
      </c>
      <c r="F6" s="19">
        <v>4</v>
      </c>
      <c r="G6" s="19">
        <v>3</v>
      </c>
      <c r="H6" s="19">
        <v>0</v>
      </c>
      <c r="I6" s="19">
        <v>0</v>
      </c>
      <c r="J6" s="19">
        <v>4</v>
      </c>
      <c r="K6" s="19">
        <v>0</v>
      </c>
      <c r="L6" s="19">
        <v>3</v>
      </c>
      <c r="M6" s="19">
        <v>2</v>
      </c>
      <c r="N6" s="19">
        <f aca="true" t="shared" si="0" ref="N6:N25">SUM(D6:M6)</f>
        <v>16</v>
      </c>
      <c r="O6" s="20">
        <f aca="true" t="shared" si="1" ref="O6:O25">N6*100/макс11.</f>
        <v>50</v>
      </c>
      <c r="P6" s="19" t="s">
        <v>132</v>
      </c>
    </row>
    <row r="7" spans="1:16" ht="16.5">
      <c r="A7" s="8">
        <v>2</v>
      </c>
      <c r="B7" s="22" t="s">
        <v>90</v>
      </c>
      <c r="C7" s="23">
        <v>82</v>
      </c>
      <c r="D7" s="19">
        <v>0</v>
      </c>
      <c r="E7" s="19">
        <v>1</v>
      </c>
      <c r="F7" s="19">
        <v>3</v>
      </c>
      <c r="G7" s="19">
        <v>0</v>
      </c>
      <c r="H7" s="19">
        <v>0</v>
      </c>
      <c r="I7" s="19">
        <v>0</v>
      </c>
      <c r="J7" s="19">
        <v>3</v>
      </c>
      <c r="K7" s="19">
        <v>0</v>
      </c>
      <c r="L7" s="19">
        <v>3</v>
      </c>
      <c r="M7" s="19">
        <v>3</v>
      </c>
      <c r="N7" s="19">
        <f t="shared" si="0"/>
        <v>13</v>
      </c>
      <c r="O7" s="20">
        <f t="shared" si="1"/>
        <v>40.625</v>
      </c>
      <c r="P7" s="21"/>
    </row>
    <row r="8" spans="1:16" ht="16.5">
      <c r="A8" s="8">
        <v>3</v>
      </c>
      <c r="B8" s="22" t="s">
        <v>98</v>
      </c>
      <c r="C8" s="23">
        <v>85</v>
      </c>
      <c r="D8" s="19">
        <v>0</v>
      </c>
      <c r="E8" s="19">
        <v>0</v>
      </c>
      <c r="F8" s="19">
        <v>1</v>
      </c>
      <c r="G8" s="19">
        <v>2</v>
      </c>
      <c r="H8" s="19">
        <v>0</v>
      </c>
      <c r="I8" s="19">
        <v>0</v>
      </c>
      <c r="J8" s="19">
        <v>3</v>
      </c>
      <c r="K8" s="19">
        <v>1</v>
      </c>
      <c r="L8" s="19">
        <v>4</v>
      </c>
      <c r="M8" s="19">
        <v>2</v>
      </c>
      <c r="N8" s="19">
        <f t="shared" si="0"/>
        <v>13</v>
      </c>
      <c r="O8" s="20">
        <f t="shared" si="1"/>
        <v>40.625</v>
      </c>
      <c r="P8" s="21"/>
    </row>
    <row r="9" spans="1:16" ht="16.5">
      <c r="A9" s="8">
        <v>4</v>
      </c>
      <c r="B9" s="22" t="s">
        <v>96</v>
      </c>
      <c r="C9" s="23">
        <v>82</v>
      </c>
      <c r="D9" s="19">
        <v>0</v>
      </c>
      <c r="E9" s="19">
        <v>1</v>
      </c>
      <c r="F9" s="19">
        <v>1</v>
      </c>
      <c r="G9" s="19">
        <v>3</v>
      </c>
      <c r="H9" s="19">
        <v>1</v>
      </c>
      <c r="I9" s="19">
        <v>0</v>
      </c>
      <c r="J9" s="19">
        <v>2</v>
      </c>
      <c r="K9" s="19">
        <v>0</v>
      </c>
      <c r="L9" s="19">
        <v>1</v>
      </c>
      <c r="M9" s="19">
        <v>3</v>
      </c>
      <c r="N9" s="19">
        <f t="shared" si="0"/>
        <v>12</v>
      </c>
      <c r="O9" s="20">
        <f t="shared" si="1"/>
        <v>37.5</v>
      </c>
      <c r="P9" s="19"/>
    </row>
    <row r="10" spans="1:16" ht="16.5">
      <c r="A10" s="8">
        <v>5</v>
      </c>
      <c r="B10" s="22" t="s">
        <v>97</v>
      </c>
      <c r="C10" s="23">
        <v>82</v>
      </c>
      <c r="D10" s="19">
        <v>0</v>
      </c>
      <c r="E10" s="19">
        <v>1</v>
      </c>
      <c r="F10" s="19">
        <v>2</v>
      </c>
      <c r="G10" s="19">
        <v>2</v>
      </c>
      <c r="H10" s="19">
        <v>0</v>
      </c>
      <c r="I10" s="19">
        <v>1</v>
      </c>
      <c r="J10" s="19">
        <v>1</v>
      </c>
      <c r="K10" s="19">
        <v>1</v>
      </c>
      <c r="L10" s="19">
        <v>2</v>
      </c>
      <c r="M10" s="19">
        <v>2</v>
      </c>
      <c r="N10" s="19">
        <f t="shared" si="0"/>
        <v>12</v>
      </c>
      <c r="O10" s="20">
        <f t="shared" si="1"/>
        <v>37.5</v>
      </c>
      <c r="P10" s="21"/>
    </row>
    <row r="11" spans="1:16" ht="16.5">
      <c r="A11" s="8">
        <v>6</v>
      </c>
      <c r="B11" s="22" t="s">
        <v>94</v>
      </c>
      <c r="C11" s="23">
        <v>78</v>
      </c>
      <c r="D11" s="19">
        <v>0</v>
      </c>
      <c r="E11" s="19">
        <v>0</v>
      </c>
      <c r="F11" s="19">
        <v>0</v>
      </c>
      <c r="G11" s="19">
        <v>1</v>
      </c>
      <c r="H11" s="19">
        <v>3</v>
      </c>
      <c r="I11" s="19">
        <v>0</v>
      </c>
      <c r="J11" s="19">
        <v>2</v>
      </c>
      <c r="K11" s="19">
        <v>1</v>
      </c>
      <c r="L11" s="19">
        <v>2</v>
      </c>
      <c r="M11" s="19">
        <v>2</v>
      </c>
      <c r="N11" s="19">
        <f t="shared" si="0"/>
        <v>11</v>
      </c>
      <c r="O11" s="20">
        <f t="shared" si="1"/>
        <v>34.375</v>
      </c>
      <c r="P11" s="21"/>
    </row>
    <row r="12" spans="1:16" ht="16.5">
      <c r="A12" s="8">
        <v>7</v>
      </c>
      <c r="B12" s="22" t="s">
        <v>107</v>
      </c>
      <c r="C12" s="23">
        <v>78</v>
      </c>
      <c r="D12" s="19">
        <v>0</v>
      </c>
      <c r="E12" s="19">
        <v>0</v>
      </c>
      <c r="F12" s="19">
        <v>1</v>
      </c>
      <c r="G12" s="19">
        <v>1</v>
      </c>
      <c r="H12" s="19">
        <v>0</v>
      </c>
      <c r="I12" s="19">
        <v>2</v>
      </c>
      <c r="J12" s="19">
        <v>4</v>
      </c>
      <c r="K12" s="19">
        <v>0</v>
      </c>
      <c r="L12" s="19">
        <v>1</v>
      </c>
      <c r="M12" s="19">
        <v>2</v>
      </c>
      <c r="N12" s="19">
        <f t="shared" si="0"/>
        <v>11</v>
      </c>
      <c r="O12" s="20">
        <f t="shared" si="1"/>
        <v>34.375</v>
      </c>
      <c r="P12" s="21"/>
    </row>
    <row r="13" spans="1:16" ht="16.5">
      <c r="A13" s="8">
        <v>8</v>
      </c>
      <c r="B13" s="22" t="s">
        <v>105</v>
      </c>
      <c r="C13" s="23">
        <v>85</v>
      </c>
      <c r="D13" s="19">
        <v>0</v>
      </c>
      <c r="E13" s="19">
        <v>1</v>
      </c>
      <c r="F13" s="19">
        <v>0</v>
      </c>
      <c r="G13" s="19">
        <v>0</v>
      </c>
      <c r="H13" s="19">
        <v>1</v>
      </c>
      <c r="I13" s="19">
        <v>0</v>
      </c>
      <c r="J13" s="19">
        <v>3</v>
      </c>
      <c r="K13" s="19">
        <v>0</v>
      </c>
      <c r="L13" s="19">
        <v>3</v>
      </c>
      <c r="M13" s="19">
        <v>2</v>
      </c>
      <c r="N13" s="19">
        <f t="shared" si="0"/>
        <v>10</v>
      </c>
      <c r="O13" s="20">
        <f t="shared" si="1"/>
        <v>31.25</v>
      </c>
      <c r="P13" s="21"/>
    </row>
    <row r="14" spans="1:16" ht="16.5">
      <c r="A14" s="8">
        <v>9</v>
      </c>
      <c r="B14" s="22" t="s">
        <v>106</v>
      </c>
      <c r="C14" s="23">
        <v>84</v>
      </c>
      <c r="D14" s="19">
        <v>0</v>
      </c>
      <c r="E14" s="19">
        <v>0</v>
      </c>
      <c r="F14" s="19">
        <v>3</v>
      </c>
      <c r="G14" s="19">
        <v>2</v>
      </c>
      <c r="H14" s="19">
        <v>0</v>
      </c>
      <c r="I14" s="19">
        <v>0</v>
      </c>
      <c r="J14" s="19">
        <v>3</v>
      </c>
      <c r="K14" s="19">
        <v>0</v>
      </c>
      <c r="L14" s="19">
        <v>0</v>
      </c>
      <c r="M14" s="19">
        <v>2</v>
      </c>
      <c r="N14" s="19">
        <f t="shared" si="0"/>
        <v>10</v>
      </c>
      <c r="O14" s="20">
        <f t="shared" si="1"/>
        <v>31.25</v>
      </c>
      <c r="P14" s="21"/>
    </row>
    <row r="15" spans="1:16" ht="16.5">
      <c r="A15" s="8">
        <v>10</v>
      </c>
      <c r="B15" s="22" t="s">
        <v>103</v>
      </c>
      <c r="C15" s="23">
        <v>84</v>
      </c>
      <c r="D15" s="19">
        <v>0</v>
      </c>
      <c r="E15" s="19">
        <v>0</v>
      </c>
      <c r="F15" s="19">
        <v>1</v>
      </c>
      <c r="G15" s="19">
        <v>0</v>
      </c>
      <c r="H15" s="19">
        <v>1</v>
      </c>
      <c r="I15" s="19">
        <v>0</v>
      </c>
      <c r="J15" s="19">
        <v>2</v>
      </c>
      <c r="K15" s="19">
        <v>1</v>
      </c>
      <c r="L15" s="19">
        <v>2</v>
      </c>
      <c r="M15" s="19">
        <v>2</v>
      </c>
      <c r="N15" s="19">
        <f t="shared" si="0"/>
        <v>9</v>
      </c>
      <c r="O15" s="20">
        <f t="shared" si="1"/>
        <v>28.125</v>
      </c>
      <c r="P15" s="21"/>
    </row>
    <row r="16" spans="1:16" ht="16.5">
      <c r="A16" s="8">
        <v>11</v>
      </c>
      <c r="B16" s="22" t="s">
        <v>99</v>
      </c>
      <c r="C16" s="23">
        <v>84</v>
      </c>
      <c r="D16" s="19">
        <v>0</v>
      </c>
      <c r="E16" s="19">
        <v>0</v>
      </c>
      <c r="F16" s="19">
        <v>1</v>
      </c>
      <c r="G16" s="19">
        <v>1</v>
      </c>
      <c r="H16" s="19">
        <v>0</v>
      </c>
      <c r="I16" s="19">
        <v>1</v>
      </c>
      <c r="J16" s="19">
        <v>2</v>
      </c>
      <c r="K16" s="19">
        <v>0</v>
      </c>
      <c r="L16" s="19">
        <v>2</v>
      </c>
      <c r="M16" s="19">
        <v>2</v>
      </c>
      <c r="N16" s="19">
        <f t="shared" si="0"/>
        <v>9</v>
      </c>
      <c r="O16" s="20">
        <f t="shared" si="1"/>
        <v>28.125</v>
      </c>
      <c r="P16" s="21"/>
    </row>
    <row r="17" spans="1:16" ht="16.5">
      <c r="A17" s="8">
        <v>12</v>
      </c>
      <c r="B17" s="22" t="s">
        <v>102</v>
      </c>
      <c r="C17" s="23">
        <v>77</v>
      </c>
      <c r="D17" s="19">
        <v>0</v>
      </c>
      <c r="E17" s="19">
        <v>0</v>
      </c>
      <c r="F17" s="19">
        <v>2</v>
      </c>
      <c r="G17" s="19">
        <v>3</v>
      </c>
      <c r="H17" s="19">
        <v>0</v>
      </c>
      <c r="I17" s="19">
        <v>0</v>
      </c>
      <c r="J17" s="19">
        <v>2</v>
      </c>
      <c r="K17" s="19">
        <v>0</v>
      </c>
      <c r="L17" s="19">
        <v>1</v>
      </c>
      <c r="M17" s="19">
        <v>1</v>
      </c>
      <c r="N17" s="19">
        <f t="shared" si="0"/>
        <v>9</v>
      </c>
      <c r="O17" s="20">
        <f t="shared" si="1"/>
        <v>28.125</v>
      </c>
      <c r="P17" s="19"/>
    </row>
    <row r="18" spans="1:16" ht="16.5">
      <c r="A18" s="8">
        <v>13</v>
      </c>
      <c r="B18" s="22" t="s">
        <v>83</v>
      </c>
      <c r="C18" s="23">
        <v>79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</v>
      </c>
      <c r="J18" s="30">
        <v>2</v>
      </c>
      <c r="K18" s="30">
        <v>1</v>
      </c>
      <c r="L18" s="30">
        <v>2</v>
      </c>
      <c r="M18" s="30">
        <v>2</v>
      </c>
      <c r="N18" s="19">
        <f t="shared" si="0"/>
        <v>8</v>
      </c>
      <c r="O18" s="20">
        <f t="shared" si="1"/>
        <v>25</v>
      </c>
      <c r="P18" s="33"/>
    </row>
    <row r="19" spans="1:16" ht="16.5">
      <c r="A19" s="8">
        <v>14</v>
      </c>
      <c r="B19" s="22" t="s">
        <v>104</v>
      </c>
      <c r="C19" s="23">
        <v>82</v>
      </c>
      <c r="D19" s="19">
        <v>0</v>
      </c>
      <c r="E19" s="19">
        <v>1</v>
      </c>
      <c r="F19" s="19">
        <v>1</v>
      </c>
      <c r="G19" s="19">
        <v>1</v>
      </c>
      <c r="H19" s="19">
        <v>0</v>
      </c>
      <c r="I19" s="19">
        <v>0</v>
      </c>
      <c r="J19" s="19">
        <v>2</v>
      </c>
      <c r="K19" s="19">
        <v>0</v>
      </c>
      <c r="L19" s="19">
        <v>1</v>
      </c>
      <c r="M19" s="19">
        <v>2</v>
      </c>
      <c r="N19" s="19">
        <f t="shared" si="0"/>
        <v>8</v>
      </c>
      <c r="O19" s="20">
        <f t="shared" si="1"/>
        <v>25</v>
      </c>
      <c r="P19" s="21"/>
    </row>
    <row r="20" spans="1:16" ht="16.5">
      <c r="A20" s="8">
        <v>15</v>
      </c>
      <c r="B20" s="22" t="s">
        <v>91</v>
      </c>
      <c r="C20" s="23">
        <v>78</v>
      </c>
      <c r="D20" s="19">
        <v>0</v>
      </c>
      <c r="E20" s="19">
        <v>0</v>
      </c>
      <c r="F20" s="19">
        <v>2</v>
      </c>
      <c r="G20" s="19">
        <v>1</v>
      </c>
      <c r="H20" s="19">
        <v>0</v>
      </c>
      <c r="I20" s="19">
        <v>0</v>
      </c>
      <c r="J20" s="19">
        <v>3</v>
      </c>
      <c r="K20" s="19">
        <v>0</v>
      </c>
      <c r="L20" s="19">
        <v>1</v>
      </c>
      <c r="M20" s="19">
        <v>1</v>
      </c>
      <c r="N20" s="19">
        <f t="shared" si="0"/>
        <v>8</v>
      </c>
      <c r="O20" s="20">
        <f t="shared" si="1"/>
        <v>25</v>
      </c>
      <c r="P20" s="21"/>
    </row>
    <row r="21" spans="1:16" ht="16.5">
      <c r="A21" s="8">
        <v>16</v>
      </c>
      <c r="B21" s="22" t="s">
        <v>100</v>
      </c>
      <c r="C21" s="23">
        <v>141</v>
      </c>
      <c r="D21" s="19">
        <v>0</v>
      </c>
      <c r="E21" s="19">
        <v>0</v>
      </c>
      <c r="F21" s="19">
        <v>3</v>
      </c>
      <c r="G21" s="19">
        <v>0</v>
      </c>
      <c r="H21" s="19">
        <v>0</v>
      </c>
      <c r="I21" s="19">
        <v>0</v>
      </c>
      <c r="J21" s="19">
        <v>3</v>
      </c>
      <c r="K21" s="19">
        <v>0</v>
      </c>
      <c r="L21" s="19">
        <v>0</v>
      </c>
      <c r="M21" s="19">
        <v>1</v>
      </c>
      <c r="N21" s="19">
        <f t="shared" si="0"/>
        <v>7</v>
      </c>
      <c r="O21" s="20">
        <f t="shared" si="1"/>
        <v>21.875</v>
      </c>
      <c r="P21" s="21"/>
    </row>
    <row r="22" spans="1:16" ht="16.5">
      <c r="A22" s="8">
        <v>17</v>
      </c>
      <c r="B22" s="22" t="s">
        <v>93</v>
      </c>
      <c r="C22" s="23">
        <v>81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3</v>
      </c>
      <c r="K22" s="19">
        <v>1</v>
      </c>
      <c r="L22" s="19">
        <v>2</v>
      </c>
      <c r="M22" s="19">
        <v>1</v>
      </c>
      <c r="N22" s="19">
        <f t="shared" si="0"/>
        <v>7</v>
      </c>
      <c r="O22" s="20">
        <f t="shared" si="1"/>
        <v>21.875</v>
      </c>
      <c r="P22" s="19"/>
    </row>
    <row r="23" spans="1:16" ht="16.5">
      <c r="A23" s="8">
        <v>18</v>
      </c>
      <c r="B23" s="22" t="s">
        <v>101</v>
      </c>
      <c r="C23" s="23">
        <v>141</v>
      </c>
      <c r="D23" s="19">
        <v>0</v>
      </c>
      <c r="E23" s="19">
        <v>0</v>
      </c>
      <c r="F23" s="19">
        <v>2</v>
      </c>
      <c r="G23" s="19">
        <v>0</v>
      </c>
      <c r="H23" s="19">
        <v>0</v>
      </c>
      <c r="I23" s="19">
        <v>0</v>
      </c>
      <c r="J23" s="19">
        <v>2</v>
      </c>
      <c r="K23" s="19">
        <v>0</v>
      </c>
      <c r="L23" s="19">
        <v>2</v>
      </c>
      <c r="M23" s="19">
        <v>1</v>
      </c>
      <c r="N23" s="19">
        <f t="shared" si="0"/>
        <v>7</v>
      </c>
      <c r="O23" s="20">
        <f t="shared" si="1"/>
        <v>21.875</v>
      </c>
      <c r="P23" s="21"/>
    </row>
    <row r="24" spans="1:16" ht="16.5">
      <c r="A24" s="8">
        <v>19</v>
      </c>
      <c r="B24" s="22" t="s">
        <v>108</v>
      </c>
      <c r="C24" s="23">
        <v>78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1</v>
      </c>
      <c r="N24" s="19">
        <f t="shared" si="0"/>
        <v>3</v>
      </c>
      <c r="O24" s="20">
        <f t="shared" si="1"/>
        <v>9.375</v>
      </c>
      <c r="P24" s="21"/>
    </row>
    <row r="25" spans="1:16" ht="16.5">
      <c r="A25" s="8">
        <v>20</v>
      </c>
      <c r="B25" s="22" t="s">
        <v>95</v>
      </c>
      <c r="C25" s="23">
        <v>78</v>
      </c>
      <c r="D25" s="19">
        <v>0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f t="shared" si="0"/>
        <v>1</v>
      </c>
      <c r="O25" s="20">
        <f t="shared" si="1"/>
        <v>3.125</v>
      </c>
      <c r="P25" s="21"/>
    </row>
    <row r="26" ht="12.75">
      <c r="P26"/>
    </row>
    <row r="27" ht="12.75">
      <c r="P27"/>
    </row>
    <row r="28" spans="1:16" ht="18.75">
      <c r="A28" s="35" t="s">
        <v>6</v>
      </c>
      <c r="B28" s="35"/>
      <c r="C28" s="35"/>
      <c r="P28"/>
    </row>
    <row r="29" spans="1:16" ht="18.75">
      <c r="A29" s="35" t="s">
        <v>7</v>
      </c>
      <c r="B29" s="35"/>
      <c r="C29" s="35"/>
      <c r="D29" s="35"/>
      <c r="E29" s="16"/>
      <c r="F29" s="16"/>
      <c r="G29" s="16"/>
      <c r="H29" s="16"/>
      <c r="I29" s="16"/>
      <c r="J29" s="16"/>
      <c r="K29" s="16"/>
      <c r="L29" s="16"/>
      <c r="M29" s="16"/>
      <c r="N29" s="16"/>
      <c r="P29"/>
    </row>
    <row r="30" ht="12.75">
      <c r="P30"/>
    </row>
  </sheetData>
  <sheetProtection selectLockedCells="1" selectUnlockedCells="1"/>
  <mergeCells count="5">
    <mergeCell ref="A1:P1"/>
    <mergeCell ref="A2:P2"/>
    <mergeCell ref="A3:C3"/>
    <mergeCell ref="A28:C28"/>
    <mergeCell ref="A29:D2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2016-11-12T14:57:42Z</cp:lastPrinted>
  <dcterms:modified xsi:type="dcterms:W3CDTF">2019-11-21T07:30:07Z</dcterms:modified>
  <cp:category/>
  <cp:version/>
  <cp:contentType/>
  <cp:contentStatus/>
</cp:coreProperties>
</file>